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4910" windowHeight="7455"/>
  </bookViews>
  <sheets>
    <sheet name="Tabla de Asistentes" sheetId="1" r:id="rId1"/>
    <sheet name="Hoja1" sheetId="2" r:id="rId2"/>
    <sheet name="Hoja2" sheetId="3" r:id="rId3"/>
  </sheets>
  <calcPr calcId="125725"/>
</workbook>
</file>

<file path=xl/calcChain.xml><?xml version="1.0" encoding="utf-8"?>
<calcChain xmlns="http://schemas.openxmlformats.org/spreadsheetml/2006/main">
  <c r="AZ95" i="1"/>
  <c r="AP95"/>
  <c r="AF95"/>
  <c r="V95"/>
  <c r="L95"/>
  <c r="AL39"/>
  <c r="AL38"/>
  <c r="AL37"/>
  <c r="AL36"/>
  <c r="AL35"/>
  <c r="AL34"/>
  <c r="AL33"/>
  <c r="AL32"/>
  <c r="AL31"/>
  <c r="AL30"/>
  <c r="AL29"/>
  <c r="AL28"/>
  <c r="AZ77"/>
  <c r="AP77"/>
  <c r="AF77"/>
  <c r="V77"/>
  <c r="L77"/>
  <c r="AZ59"/>
  <c r="AP59"/>
  <c r="AF59"/>
  <c r="V59"/>
  <c r="L59"/>
  <c r="AV39"/>
  <c r="AV38"/>
  <c r="AV37"/>
  <c r="AV36"/>
  <c r="AV35"/>
  <c r="AV34"/>
  <c r="AV33"/>
  <c r="AV31"/>
  <c r="AV30"/>
  <c r="AV28"/>
  <c r="AV32"/>
  <c r="AV29"/>
  <c r="AZ41"/>
  <c r="AP41"/>
  <c r="AF41"/>
  <c r="V41"/>
  <c r="L41"/>
  <c r="AZ23"/>
  <c r="AP23"/>
  <c r="AF23"/>
  <c r="V23"/>
  <c r="L23"/>
  <c r="AV75"/>
  <c r="AV74"/>
  <c r="AV73"/>
  <c r="AV72"/>
  <c r="AV71"/>
  <c r="AV70"/>
  <c r="AV69"/>
  <c r="AV68"/>
  <c r="AV67"/>
  <c r="AV66"/>
  <c r="AV65"/>
  <c r="AV64"/>
  <c r="AL75"/>
  <c r="AL74"/>
  <c r="AL73"/>
  <c r="AL72"/>
  <c r="AL71"/>
  <c r="AL70"/>
  <c r="AL69"/>
  <c r="AL68"/>
  <c r="AL67"/>
  <c r="AL66"/>
  <c r="AL65"/>
  <c r="AL64"/>
  <c r="AB75"/>
  <c r="AB74"/>
  <c r="AB73"/>
  <c r="AB72"/>
  <c r="AB71"/>
  <c r="AB70"/>
  <c r="AB69"/>
  <c r="AB68"/>
  <c r="AB67"/>
  <c r="AB66"/>
  <c r="AB65"/>
  <c r="AB64"/>
  <c r="R75"/>
  <c r="R74"/>
  <c r="R73"/>
  <c r="R72"/>
  <c r="R71"/>
  <c r="R70"/>
  <c r="R69"/>
  <c r="R68"/>
  <c r="R67"/>
  <c r="R66"/>
  <c r="R65"/>
  <c r="R64"/>
  <c r="H76"/>
  <c r="H75"/>
  <c r="H74"/>
  <c r="H73"/>
  <c r="H72"/>
  <c r="H71"/>
  <c r="H70"/>
  <c r="H69"/>
  <c r="H68"/>
  <c r="H67"/>
  <c r="H66"/>
  <c r="H65"/>
  <c r="H64"/>
  <c r="AB93"/>
  <c r="AB92"/>
  <c r="AB91"/>
  <c r="AB90"/>
  <c r="AB89"/>
  <c r="AB88"/>
  <c r="AB87"/>
  <c r="AB86"/>
  <c r="AB85"/>
  <c r="AB84"/>
  <c r="AB83"/>
  <c r="AB82"/>
  <c r="AU113"/>
  <c r="AK113"/>
  <c r="AA113"/>
  <c r="Q113"/>
  <c r="G113"/>
  <c r="AU94"/>
  <c r="AK94"/>
  <c r="AA94"/>
  <c r="AB94" s="1"/>
  <c r="Q94"/>
  <c r="G94"/>
  <c r="AU76"/>
  <c r="AV76" s="1"/>
  <c r="AK76"/>
  <c r="AL76" s="1"/>
  <c r="AA76"/>
  <c r="AB76" s="1"/>
  <c r="Q76"/>
  <c r="R76" s="1"/>
  <c r="G76"/>
  <c r="AU58"/>
  <c r="AK58"/>
  <c r="AA58"/>
  <c r="Q58"/>
  <c r="G58"/>
  <c r="AU40"/>
  <c r="AK40"/>
  <c r="AL40" s="1"/>
  <c r="AA40"/>
  <c r="Q40"/>
  <c r="G40"/>
  <c r="AU22"/>
  <c r="AA22"/>
  <c r="Q22"/>
  <c r="G22"/>
  <c r="AB111"/>
  <c r="AB109"/>
  <c r="AV88"/>
  <c r="AV86"/>
  <c r="AV83"/>
  <c r="H101" l="1"/>
  <c r="R101"/>
  <c r="AB101"/>
  <c r="AL101"/>
  <c r="AV101"/>
  <c r="H102"/>
  <c r="R102"/>
  <c r="AB102"/>
  <c r="AL102"/>
  <c r="AV102"/>
  <c r="H103"/>
  <c r="R103"/>
  <c r="AB103"/>
  <c r="AL103"/>
  <c r="AV103"/>
  <c r="H104"/>
  <c r="R104"/>
  <c r="AB104"/>
  <c r="AL104"/>
  <c r="AV104"/>
  <c r="H105"/>
  <c r="R105"/>
  <c r="AB105"/>
  <c r="AL105"/>
  <c r="AV105"/>
  <c r="H106"/>
  <c r="R106"/>
  <c r="AB106"/>
  <c r="AL106"/>
  <c r="AV106"/>
  <c r="H107"/>
  <c r="R107"/>
  <c r="AB107"/>
  <c r="AL107"/>
  <c r="AV107"/>
  <c r="H108"/>
  <c r="R108"/>
  <c r="AB108"/>
  <c r="AL108"/>
  <c r="AV108"/>
  <c r="H109"/>
  <c r="R109"/>
  <c r="AL109"/>
  <c r="AV109"/>
  <c r="H110"/>
  <c r="R110"/>
  <c r="AB110"/>
  <c r="AL110"/>
  <c r="AV110"/>
  <c r="H111"/>
  <c r="R111"/>
  <c r="AL111"/>
  <c r="AV111"/>
  <c r="H112"/>
  <c r="R112"/>
  <c r="AB112"/>
  <c r="AL112"/>
  <c r="AV112"/>
  <c r="H113"/>
  <c r="R113"/>
  <c r="AB113"/>
  <c r="AB114" s="1"/>
  <c r="AL113"/>
  <c r="AV113"/>
  <c r="AV114" s="1"/>
  <c r="I114"/>
  <c r="J114"/>
  <c r="K114"/>
  <c r="M114"/>
  <c r="N114"/>
  <c r="O114"/>
  <c r="S114"/>
  <c r="T114"/>
  <c r="U114"/>
  <c r="W114"/>
  <c r="X114"/>
  <c r="Y114"/>
  <c r="AC114"/>
  <c r="AD114"/>
  <c r="AE114"/>
  <c r="AG114"/>
  <c r="AH114"/>
  <c r="AI114"/>
  <c r="AL114"/>
  <c r="AM114"/>
  <c r="AN114"/>
  <c r="AO114"/>
  <c r="AQ114"/>
  <c r="AR114"/>
  <c r="AS114"/>
  <c r="AW114"/>
  <c r="AX114"/>
  <c r="AY114"/>
  <c r="BA114"/>
  <c r="BB114"/>
  <c r="BC114"/>
  <c r="H82"/>
  <c r="H83"/>
  <c r="H84"/>
  <c r="H85"/>
  <c r="H86"/>
  <c r="H87"/>
  <c r="H88"/>
  <c r="H89"/>
  <c r="H90"/>
  <c r="H91"/>
  <c r="H92"/>
  <c r="H93"/>
  <c r="H94"/>
  <c r="R82"/>
  <c r="AL82"/>
  <c r="AV82"/>
  <c r="R83"/>
  <c r="AL83"/>
  <c r="R84"/>
  <c r="AL84"/>
  <c r="AV84"/>
  <c r="R85"/>
  <c r="AL85"/>
  <c r="AV85"/>
  <c r="R86"/>
  <c r="AL86"/>
  <c r="R87"/>
  <c r="AL87"/>
  <c r="AV87"/>
  <c r="R88"/>
  <c r="AL88"/>
  <c r="R89"/>
  <c r="AL89"/>
  <c r="AV89"/>
  <c r="R90"/>
  <c r="AL90"/>
  <c r="AV90"/>
  <c r="R91"/>
  <c r="AL91"/>
  <c r="AV91"/>
  <c r="R92"/>
  <c r="AL92"/>
  <c r="AV92"/>
  <c r="R93"/>
  <c r="AL93"/>
  <c r="AV93"/>
  <c r="R94"/>
  <c r="AB95"/>
  <c r="AL94"/>
  <c r="AV94"/>
  <c r="I95"/>
  <c r="J95"/>
  <c r="K95"/>
  <c r="M95"/>
  <c r="N95"/>
  <c r="O95"/>
  <c r="S95"/>
  <c r="T95"/>
  <c r="U95"/>
  <c r="W95"/>
  <c r="X95"/>
  <c r="Y95"/>
  <c r="AC95"/>
  <c r="AD95"/>
  <c r="AE95"/>
  <c r="AG95"/>
  <c r="AH95"/>
  <c r="AI95"/>
  <c r="AM95"/>
  <c r="AN95"/>
  <c r="AO95"/>
  <c r="AQ95"/>
  <c r="AR95"/>
  <c r="AS95"/>
  <c r="AW95"/>
  <c r="AX95"/>
  <c r="AY95"/>
  <c r="BA95"/>
  <c r="BB95"/>
  <c r="BC95"/>
  <c r="BC77"/>
  <c r="BB77"/>
  <c r="BA77"/>
  <c r="AY77"/>
  <c r="AX77"/>
  <c r="AW77"/>
  <c r="AS77"/>
  <c r="AR77"/>
  <c r="AQ77"/>
  <c r="AO77"/>
  <c r="AN77"/>
  <c r="AM77"/>
  <c r="AI77"/>
  <c r="AH77"/>
  <c r="AG77"/>
  <c r="AE77"/>
  <c r="AD77"/>
  <c r="AC77"/>
  <c r="Y77"/>
  <c r="X77"/>
  <c r="W77"/>
  <c r="U77"/>
  <c r="T77"/>
  <c r="S77"/>
  <c r="O77"/>
  <c r="N77"/>
  <c r="M77"/>
  <c r="K77"/>
  <c r="J77"/>
  <c r="I77"/>
  <c r="H58"/>
  <c r="R58"/>
  <c r="AB58"/>
  <c r="AL58"/>
  <c r="AV58"/>
  <c r="BC59"/>
  <c r="BB59"/>
  <c r="BA59"/>
  <c r="AY59"/>
  <c r="AX59"/>
  <c r="AW59"/>
  <c r="AS59"/>
  <c r="AR59"/>
  <c r="AQ59"/>
  <c r="AO59"/>
  <c r="AN59"/>
  <c r="AM59"/>
  <c r="AI59"/>
  <c r="AH59"/>
  <c r="AG59"/>
  <c r="AE59"/>
  <c r="AD59"/>
  <c r="AC59"/>
  <c r="Y59"/>
  <c r="X59"/>
  <c r="W59"/>
  <c r="U59"/>
  <c r="T59"/>
  <c r="S59"/>
  <c r="O59"/>
  <c r="N59"/>
  <c r="M59"/>
  <c r="K59"/>
  <c r="J59"/>
  <c r="I59"/>
  <c r="AV57"/>
  <c r="AL57"/>
  <c r="AB57"/>
  <c r="R57"/>
  <c r="H57"/>
  <c r="AV56"/>
  <c r="AL56"/>
  <c r="AB56"/>
  <c r="R56"/>
  <c r="H56"/>
  <c r="AV55"/>
  <c r="AL55"/>
  <c r="AB55"/>
  <c r="R55"/>
  <c r="H55"/>
  <c r="AV54"/>
  <c r="AL54"/>
  <c r="AB54"/>
  <c r="R54"/>
  <c r="H54"/>
  <c r="AV53"/>
  <c r="AL53"/>
  <c r="AB53"/>
  <c r="R53"/>
  <c r="H53"/>
  <c r="AV52"/>
  <c r="AL52"/>
  <c r="AB52"/>
  <c r="R52"/>
  <c r="H52"/>
  <c r="AV51"/>
  <c r="AL51"/>
  <c r="AB51"/>
  <c r="R51"/>
  <c r="H51"/>
  <c r="AV50"/>
  <c r="AL50"/>
  <c r="AB50"/>
  <c r="R50"/>
  <c r="H50"/>
  <c r="AV49"/>
  <c r="AL49"/>
  <c r="AB49"/>
  <c r="R49"/>
  <c r="H49"/>
  <c r="AV48"/>
  <c r="AL48"/>
  <c r="AB48"/>
  <c r="R48"/>
  <c r="H48"/>
  <c r="AV47"/>
  <c r="AL47"/>
  <c r="AB47"/>
  <c r="R47"/>
  <c r="H47"/>
  <c r="AV46"/>
  <c r="AL46"/>
  <c r="AB46"/>
  <c r="R46"/>
  <c r="H46"/>
  <c r="BC41"/>
  <c r="BB41"/>
  <c r="BA41"/>
  <c r="AY41"/>
  <c r="AX41"/>
  <c r="AW41"/>
  <c r="AS41"/>
  <c r="AR41"/>
  <c r="AQ41"/>
  <c r="AO41"/>
  <c r="AN41"/>
  <c r="AM41"/>
  <c r="AI41"/>
  <c r="AH41"/>
  <c r="AG41"/>
  <c r="AE41"/>
  <c r="AD41"/>
  <c r="AC41"/>
  <c r="Y41"/>
  <c r="X41"/>
  <c r="W41"/>
  <c r="U41"/>
  <c r="T41"/>
  <c r="S41"/>
  <c r="O41"/>
  <c r="N41"/>
  <c r="M41"/>
  <c r="K41"/>
  <c r="J41"/>
  <c r="I41"/>
  <c r="AV40"/>
  <c r="AB40"/>
  <c r="R40"/>
  <c r="H40"/>
  <c r="AB39"/>
  <c r="R39"/>
  <c r="H39"/>
  <c r="AB38"/>
  <c r="R38"/>
  <c r="H38"/>
  <c r="AB37"/>
  <c r="R37"/>
  <c r="H37"/>
  <c r="AB36"/>
  <c r="R36"/>
  <c r="H36"/>
  <c r="AB35"/>
  <c r="R35"/>
  <c r="H35"/>
  <c r="AB34"/>
  <c r="R34"/>
  <c r="H34"/>
  <c r="AB33"/>
  <c r="R33"/>
  <c r="H33"/>
  <c r="AB32"/>
  <c r="R32"/>
  <c r="H32"/>
  <c r="AB31"/>
  <c r="R31"/>
  <c r="H31"/>
  <c r="AB30"/>
  <c r="R30"/>
  <c r="H30"/>
  <c r="AB29"/>
  <c r="R29"/>
  <c r="H29"/>
  <c r="AB28"/>
  <c r="R28"/>
  <c r="H28"/>
  <c r="BC23"/>
  <c r="BB23"/>
  <c r="BA23"/>
  <c r="AY23"/>
  <c r="AX23"/>
  <c r="AW23"/>
  <c r="AV22"/>
  <c r="AV21"/>
  <c r="AV20"/>
  <c r="AV19"/>
  <c r="AV18"/>
  <c r="AV17"/>
  <c r="AV16"/>
  <c r="AV15"/>
  <c r="AV14"/>
  <c r="AV13"/>
  <c r="AV12"/>
  <c r="AV11"/>
  <c r="AV10"/>
  <c r="AS23"/>
  <c r="AR23"/>
  <c r="AQ23"/>
  <c r="AO23"/>
  <c r="AN23"/>
  <c r="AM23"/>
  <c r="AL22"/>
  <c r="AL21"/>
  <c r="AL20"/>
  <c r="AL19"/>
  <c r="AL18"/>
  <c r="AL17"/>
  <c r="AL16"/>
  <c r="AL15"/>
  <c r="AL14"/>
  <c r="AL13"/>
  <c r="AL12"/>
  <c r="AL11"/>
  <c r="AL10"/>
  <c r="AI23"/>
  <c r="AH23"/>
  <c r="AG23"/>
  <c r="AE23"/>
  <c r="AD23"/>
  <c r="AC23"/>
  <c r="AB22"/>
  <c r="AB21"/>
  <c r="AB20"/>
  <c r="AB19"/>
  <c r="AB18"/>
  <c r="AB17"/>
  <c r="AB16"/>
  <c r="AB15"/>
  <c r="AB14"/>
  <c r="AB13"/>
  <c r="AB12"/>
  <c r="AB11"/>
  <c r="AB10"/>
  <c r="Y23"/>
  <c r="X23"/>
  <c r="W23"/>
  <c r="U23"/>
  <c r="T23"/>
  <c r="S23"/>
  <c r="R22"/>
  <c r="R21"/>
  <c r="R20"/>
  <c r="R19"/>
  <c r="R18"/>
  <c r="R17"/>
  <c r="R16"/>
  <c r="R15"/>
  <c r="R14"/>
  <c r="R13"/>
  <c r="R12"/>
  <c r="R11"/>
  <c r="R10"/>
  <c r="H21"/>
  <c r="H20"/>
  <c r="H19"/>
  <c r="H18"/>
  <c r="H17"/>
  <c r="H16"/>
  <c r="H15"/>
  <c r="H14"/>
  <c r="H13"/>
  <c r="H12"/>
  <c r="H11"/>
  <c r="H10"/>
  <c r="H22"/>
  <c r="R114" l="1"/>
  <c r="H114"/>
  <c r="AV95"/>
  <c r="H95"/>
  <c r="R95"/>
  <c r="AL95"/>
  <c r="R23"/>
  <c r="AL23"/>
  <c r="AB77"/>
  <c r="AV77"/>
  <c r="H77"/>
  <c r="AL59"/>
  <c r="H41"/>
  <c r="AB41"/>
  <c r="AB23"/>
  <c r="AV23"/>
  <c r="R41"/>
  <c r="AB59"/>
  <c r="R77"/>
  <c r="AL77"/>
  <c r="H59"/>
  <c r="R59"/>
  <c r="AV59"/>
  <c r="AV41"/>
  <c r="AL41"/>
  <c r="H23"/>
  <c r="I23" l="1"/>
  <c r="J23"/>
  <c r="K23"/>
  <c r="M23"/>
  <c r="N23"/>
  <c r="O23"/>
</calcChain>
</file>

<file path=xl/sharedStrings.xml><?xml version="1.0" encoding="utf-8"?>
<sst xmlns="http://schemas.openxmlformats.org/spreadsheetml/2006/main" count="715" uniqueCount="62">
  <si>
    <t>Pagado SI</t>
  </si>
  <si>
    <t>Pagado NO</t>
  </si>
  <si>
    <t>Por confirmar</t>
  </si>
  <si>
    <t>Confirmado</t>
  </si>
  <si>
    <t>NO SOCIO</t>
  </si>
  <si>
    <t>SOCIOS</t>
  </si>
  <si>
    <t>NO Socios:</t>
  </si>
  <si>
    <t>Enanoloco</t>
  </si>
  <si>
    <t>Cena viernes</t>
  </si>
  <si>
    <t>Cena sábado</t>
  </si>
  <si>
    <t>Menú adulto</t>
  </si>
  <si>
    <t>Menú infantil</t>
  </si>
  <si>
    <t>Cv</t>
  </si>
  <si>
    <t>As</t>
  </si>
  <si>
    <t>Cs</t>
  </si>
  <si>
    <t>Total</t>
  </si>
  <si>
    <t>Aluerzo sábado</t>
  </si>
  <si>
    <t>Triple</t>
  </si>
  <si>
    <t>Doble</t>
  </si>
  <si>
    <t>Almuerzo sábado</t>
  </si>
  <si>
    <t>I</t>
  </si>
  <si>
    <t>A</t>
  </si>
  <si>
    <t>JLE</t>
  </si>
  <si>
    <t>Noche Viernes</t>
  </si>
  <si>
    <t>Noche sábado</t>
  </si>
  <si>
    <t>Sencilla</t>
  </si>
  <si>
    <t>Bonificación socio</t>
  </si>
  <si>
    <t>10€/noche y almuerzo sábado</t>
  </si>
  <si>
    <t>Carlosca</t>
  </si>
  <si>
    <t>INGRESO IBERCAJA: ES98 2085 4930 3903 3074 5402</t>
  </si>
  <si>
    <t>CLUB SAAB ESPAÑA   C/ Soto Hidalgo, 18, 1. 28042 Madrid</t>
  </si>
  <si>
    <t>Arizon</t>
  </si>
  <si>
    <t>Zimer</t>
  </si>
  <si>
    <t>Valerio</t>
  </si>
  <si>
    <t>CONCEPTO: Soria 2019 + nick</t>
  </si>
  <si>
    <t>FECHA LÍMITE DE INSCRIPCIÓN, 18 DE SEPTIEMBRE DE 2019</t>
  </si>
  <si>
    <t>C</t>
  </si>
  <si>
    <t>P</t>
  </si>
  <si>
    <t>Yaz</t>
  </si>
  <si>
    <t>Manusaab</t>
  </si>
  <si>
    <t>Mintxo</t>
  </si>
  <si>
    <t>Abesaab</t>
  </si>
  <si>
    <t>Car</t>
  </si>
  <si>
    <t>Celso</t>
  </si>
  <si>
    <t>Sadic</t>
  </si>
  <si>
    <t>Saabotaje</t>
  </si>
  <si>
    <t>Cuna</t>
  </si>
  <si>
    <t>Alfaberto</t>
  </si>
  <si>
    <t>XXXVI CONCENTRACION NACIONAL CLUB SAAB ESPAÑA</t>
  </si>
  <si>
    <t>SORIA 18-19-20 OCTUBRE 2019</t>
  </si>
  <si>
    <t>Ppmartin</t>
  </si>
  <si>
    <t>Chems</t>
  </si>
  <si>
    <t>Torrens</t>
  </si>
  <si>
    <t>Ric_saabosch</t>
  </si>
  <si>
    <t>Enric</t>
  </si>
  <si>
    <t>Montecarlos</t>
  </si>
  <si>
    <t>Patan</t>
  </si>
  <si>
    <t>Sadic EU 1</t>
  </si>
  <si>
    <t>El Suizo</t>
  </si>
  <si>
    <t>Bcn 31</t>
  </si>
  <si>
    <t>Saabelgica</t>
  </si>
  <si>
    <t>Ferrisa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</si>
</sst>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#,##0.00\ &quot;€&quot;"/>
    <numFmt numFmtId="166" formatCode="#.##0\ &quot;€&quot;"/>
    <numFmt numFmtId="167" formatCode="#,##0.00\ _€"/>
  </numFmts>
  <fonts count="12">
    <font>
      <sz val="10"/>
      <name val="Arial"/>
    </font>
    <font>
      <sz val="10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b/>
      <sz val="10"/>
      <name val="Gill Sans MT"/>
      <family val="2"/>
    </font>
    <font>
      <b/>
      <sz val="11"/>
      <color rgb="FFFF0000"/>
      <name val="Gill Sans MT"/>
      <family val="2"/>
    </font>
    <font>
      <sz val="12"/>
      <name val="Gill Sans MT"/>
      <family val="2"/>
    </font>
    <font>
      <b/>
      <sz val="10"/>
      <color theme="3"/>
      <name val="Gill Sans MT"/>
      <family val="2"/>
    </font>
    <font>
      <b/>
      <sz val="10"/>
      <color theme="4" tint="-0.249977111117893"/>
      <name val="Gill Sans MT"/>
      <family val="2"/>
    </font>
    <font>
      <b/>
      <sz val="11"/>
      <color rgb="FF0070C0"/>
      <name val="Gill Sans MT"/>
      <family val="2"/>
    </font>
    <font>
      <sz val="10"/>
      <color theme="3"/>
      <name val="Gill Sans MT"/>
      <family val="2"/>
    </font>
    <font>
      <b/>
      <strike/>
      <sz val="1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2" fillId="0" borderId="0" xfId="1" applyFont="1"/>
    <xf numFmtId="1" fontId="2" fillId="0" borderId="0" xfId="1" applyNumberFormat="1" applyFont="1"/>
    <xf numFmtId="0" fontId="2" fillId="0" borderId="0" xfId="1" applyFont="1" applyAlignment="1">
      <alignment horizontal="center"/>
    </xf>
    <xf numFmtId="1" fontId="4" fillId="0" borderId="0" xfId="1" applyNumberFormat="1" applyFont="1"/>
    <xf numFmtId="0" fontId="4" fillId="0" borderId="0" xfId="1" applyFont="1"/>
    <xf numFmtId="165" fontId="2" fillId="0" borderId="0" xfId="1" applyNumberFormat="1" applyFont="1" applyBorder="1"/>
    <xf numFmtId="164" fontId="2" fillId="0" borderId="0" xfId="2" applyFont="1" applyBorder="1" applyAlignment="1">
      <alignment horizontal="center"/>
    </xf>
    <xf numFmtId="1" fontId="2" fillId="0" borderId="0" xfId="1" applyNumberFormat="1" applyFont="1" applyBorder="1"/>
    <xf numFmtId="1" fontId="6" fillId="0" borderId="0" xfId="2" applyNumberFormat="1" applyFont="1" applyFill="1" applyBorder="1"/>
    <xf numFmtId="166" fontId="6" fillId="0" borderId="0" xfId="2" applyNumberFormat="1" applyFont="1" applyFill="1" applyBorder="1"/>
    <xf numFmtId="1" fontId="2" fillId="0" borderId="0" xfId="2" applyNumberFormat="1" applyFont="1" applyFill="1" applyBorder="1" applyAlignment="1">
      <alignment horizontal="center"/>
    </xf>
    <xf numFmtId="164" fontId="2" fillId="0" borderId="0" xfId="2" applyFont="1" applyFill="1" applyBorder="1"/>
    <xf numFmtId="0" fontId="2" fillId="0" borderId="5" xfId="1" applyFont="1" applyFill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165" fontId="2" fillId="0" borderId="0" xfId="1" applyNumberFormat="1" applyFont="1" applyFill="1" applyBorder="1"/>
    <xf numFmtId="0" fontId="2" fillId="0" borderId="0" xfId="1" applyFont="1" applyFill="1" applyBorder="1"/>
    <xf numFmtId="1" fontId="2" fillId="0" borderId="0" xfId="2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/>
    <xf numFmtId="164" fontId="4" fillId="0" borderId="0" xfId="2" applyFont="1" applyFill="1" applyBorder="1" applyAlignment="1"/>
    <xf numFmtId="0" fontId="2" fillId="0" borderId="7" xfId="1" applyFont="1" applyFill="1" applyBorder="1" applyAlignment="1">
      <alignment horizontal="center"/>
    </xf>
    <xf numFmtId="1" fontId="2" fillId="0" borderId="18" xfId="2" applyNumberFormat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1" fontId="2" fillId="0" borderId="0" xfId="2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/>
    </xf>
    <xf numFmtId="1" fontId="2" fillId="0" borderId="20" xfId="1" applyNumberFormat="1" applyFont="1" applyFill="1" applyBorder="1" applyAlignment="1">
      <alignment horizontal="center" vertical="center"/>
    </xf>
    <xf numFmtId="0" fontId="2" fillId="0" borderId="36" xfId="1" applyFont="1" applyBorder="1"/>
    <xf numFmtId="0" fontId="2" fillId="0" borderId="41" xfId="1" applyFont="1" applyBorder="1"/>
    <xf numFmtId="1" fontId="2" fillId="0" borderId="6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2" xfId="1" applyNumberFormat="1" applyFont="1" applyBorder="1"/>
    <xf numFmtId="0" fontId="2" fillId="0" borderId="0" xfId="1" applyFont="1" applyBorder="1" applyAlignment="1">
      <alignment horizontal="center"/>
    </xf>
    <xf numFmtId="2" fontId="6" fillId="0" borderId="5" xfId="2" applyNumberFormat="1" applyFont="1" applyFill="1" applyBorder="1"/>
    <xf numFmtId="2" fontId="6" fillId="0" borderId="7" xfId="2" applyNumberFormat="1" applyFont="1" applyFill="1" applyBorder="1"/>
    <xf numFmtId="0" fontId="2" fillId="0" borderId="0" xfId="1" applyFont="1" applyFill="1"/>
    <xf numFmtId="0" fontId="2" fillId="0" borderId="12" xfId="1" applyFont="1" applyBorder="1"/>
    <xf numFmtId="0" fontId="2" fillId="0" borderId="25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1" fontId="2" fillId="0" borderId="0" xfId="1" applyNumberFormat="1" applyFont="1" applyFill="1" applyBorder="1" applyAlignment="1">
      <alignment horizontal="center"/>
    </xf>
    <xf numFmtId="0" fontId="2" fillId="0" borderId="25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164" fontId="6" fillId="0" borderId="0" xfId="2" applyFont="1" applyFill="1" applyBorder="1"/>
    <xf numFmtId="1" fontId="2" fillId="0" borderId="0" xfId="1" applyNumberFormat="1" applyFont="1" applyFill="1"/>
    <xf numFmtId="1" fontId="4" fillId="0" borderId="0" xfId="1" applyNumberFormat="1" applyFont="1" applyFill="1"/>
    <xf numFmtId="0" fontId="2" fillId="0" borderId="0" xfId="1" applyFont="1" applyFill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" fontId="6" fillId="0" borderId="6" xfId="2" applyNumberFormat="1" applyFont="1" applyFill="1" applyBorder="1"/>
    <xf numFmtId="0" fontId="2" fillId="0" borderId="1" xfId="1" applyFont="1" applyFill="1" applyBorder="1"/>
    <xf numFmtId="0" fontId="2" fillId="0" borderId="30" xfId="1" applyFont="1" applyFill="1" applyBorder="1" applyAlignment="1">
      <alignment horizontal="center"/>
    </xf>
    <xf numFmtId="2" fontId="6" fillId="0" borderId="30" xfId="2" applyNumberFormat="1" applyFont="1" applyFill="1" applyBorder="1"/>
    <xf numFmtId="0" fontId="2" fillId="0" borderId="8" xfId="1" applyFont="1" applyFill="1" applyBorder="1" applyAlignment="1">
      <alignment horizontal="center"/>
    </xf>
    <xf numFmtId="2" fontId="6" fillId="0" borderId="8" xfId="2" applyNumberFormat="1" applyFont="1" applyFill="1" applyBorder="1"/>
    <xf numFmtId="2" fontId="6" fillId="0" borderId="25" xfId="2" applyNumberFormat="1" applyFont="1" applyFill="1" applyBorder="1"/>
    <xf numFmtId="0" fontId="9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/>
    </xf>
    <xf numFmtId="165" fontId="8" fillId="0" borderId="36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right" vertical="center"/>
    </xf>
    <xf numFmtId="2" fontId="2" fillId="0" borderId="0" xfId="1" applyNumberFormat="1" applyFont="1"/>
    <xf numFmtId="2" fontId="2" fillId="0" borderId="0" xfId="1" applyNumberFormat="1" applyFont="1" applyBorder="1"/>
    <xf numFmtId="2" fontId="2" fillId="0" borderId="0" xfId="1" applyNumberFormat="1" applyFont="1" applyFill="1" applyBorder="1"/>
    <xf numFmtId="2" fontId="10" fillId="0" borderId="35" xfId="1" applyNumberFormat="1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>
      <alignment horizontal="center" vertical="center"/>
    </xf>
    <xf numFmtId="2" fontId="10" fillId="0" borderId="10" xfId="1" applyNumberFormat="1" applyFont="1" applyFill="1" applyBorder="1" applyAlignment="1">
      <alignment horizontal="center" vertical="center"/>
    </xf>
    <xf numFmtId="2" fontId="6" fillId="0" borderId="26" xfId="2" applyNumberFormat="1" applyFont="1" applyFill="1" applyBorder="1"/>
    <xf numFmtId="2" fontId="6" fillId="0" borderId="28" xfId="2" applyNumberFormat="1" applyFont="1" applyFill="1" applyBorder="1"/>
    <xf numFmtId="2" fontId="6" fillId="0" borderId="31" xfId="2" applyNumberFormat="1" applyFont="1" applyFill="1" applyBorder="1"/>
    <xf numFmtId="2" fontId="6" fillId="0" borderId="38" xfId="2" applyNumberFormat="1" applyFont="1" applyFill="1" applyBorder="1"/>
    <xf numFmtId="2" fontId="2" fillId="0" borderId="8" xfId="1" applyNumberFormat="1" applyFont="1" applyFill="1" applyBorder="1" applyAlignment="1">
      <alignment horizontal="right"/>
    </xf>
    <xf numFmtId="2" fontId="2" fillId="0" borderId="36" xfId="1" applyNumberFormat="1" applyFont="1" applyFill="1" applyBorder="1" applyAlignment="1">
      <alignment horizontal="right"/>
    </xf>
    <xf numFmtId="2" fontId="2" fillId="0" borderId="7" xfId="1" applyNumberFormat="1" applyFont="1" applyFill="1" applyBorder="1" applyAlignment="1">
      <alignment horizontal="right"/>
    </xf>
    <xf numFmtId="2" fontId="2" fillId="0" borderId="37" xfId="1" applyNumberFormat="1" applyFont="1" applyBorder="1"/>
    <xf numFmtId="2" fontId="6" fillId="0" borderId="36" xfId="2" applyNumberFormat="1" applyFont="1" applyFill="1" applyBorder="1"/>
    <xf numFmtId="2" fontId="2" fillId="0" borderId="0" xfId="1" applyNumberFormat="1" applyFont="1" applyAlignment="1">
      <alignment horizontal="center" vertical="center"/>
    </xf>
    <xf numFmtId="2" fontId="2" fillId="0" borderId="19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37" xfId="1" applyNumberFormat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center" vertical="center"/>
    </xf>
    <xf numFmtId="1" fontId="2" fillId="0" borderId="12" xfId="2" applyNumberFormat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1" fontId="6" fillId="0" borderId="36" xfId="2" applyNumberFormat="1" applyFont="1" applyFill="1" applyBorder="1"/>
    <xf numFmtId="0" fontId="2" fillId="4" borderId="25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2" fontId="6" fillId="2" borderId="5" xfId="2" applyNumberFormat="1" applyFont="1" applyFill="1" applyBorder="1"/>
    <xf numFmtId="0" fontId="6" fillId="0" borderId="39" xfId="1" applyFont="1" applyFill="1" applyBorder="1" applyAlignment="1">
      <alignment horizontal="center"/>
    </xf>
    <xf numFmtId="0" fontId="6" fillId="0" borderId="4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1" fontId="2" fillId="0" borderId="16" xfId="1" applyNumberFormat="1" applyFont="1" applyFill="1" applyBorder="1" applyAlignment="1">
      <alignment horizontal="center"/>
    </xf>
    <xf numFmtId="1" fontId="2" fillId="0" borderId="17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1" fontId="2" fillId="0" borderId="15" xfId="1" applyNumberFormat="1" applyFont="1" applyFill="1" applyBorder="1" applyAlignment="1">
      <alignment horizontal="center"/>
    </xf>
    <xf numFmtId="164" fontId="4" fillId="0" borderId="22" xfId="2" applyFont="1" applyFill="1" applyBorder="1" applyAlignment="1">
      <alignment horizontal="center"/>
    </xf>
    <xf numFmtId="164" fontId="4" fillId="0" borderId="23" xfId="2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164" fontId="11" fillId="0" borderId="23" xfId="2" applyFont="1" applyFill="1" applyBorder="1" applyAlignment="1">
      <alignment horizontal="center"/>
    </xf>
    <xf numFmtId="164" fontId="11" fillId="0" borderId="22" xfId="2" applyFont="1" applyFill="1" applyBorder="1" applyAlignment="1">
      <alignment horizontal="center"/>
    </xf>
    <xf numFmtId="0" fontId="2" fillId="0" borderId="42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164" fontId="2" fillId="2" borderId="1" xfId="2" applyFont="1" applyFill="1" applyBorder="1" applyAlignment="1">
      <alignment horizontal="center"/>
    </xf>
    <xf numFmtId="164" fontId="2" fillId="2" borderId="2" xfId="2" applyFont="1" applyFill="1" applyBorder="1" applyAlignment="1">
      <alignment horizontal="center"/>
    </xf>
    <xf numFmtId="164" fontId="2" fillId="3" borderId="1" xfId="2" applyFont="1" applyFill="1" applyBorder="1" applyAlignment="1">
      <alignment horizontal="center"/>
    </xf>
    <xf numFmtId="164" fontId="2" fillId="3" borderId="2" xfId="2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4" fontId="6" fillId="0" borderId="0" xfId="1" applyNumberFormat="1" applyFont="1" applyFill="1"/>
  </cellXfs>
  <cellStyles count="13">
    <cellStyle name="Bold text" xfId="3"/>
    <cellStyle name="Col header" xfId="4"/>
    <cellStyle name="Date" xfId="5"/>
    <cellStyle name="Date &amp; time" xfId="6"/>
    <cellStyle name="Euro" xfId="2"/>
    <cellStyle name="Euro 2" xfId="7"/>
    <cellStyle name="Money" xfId="8"/>
    <cellStyle name="Normal" xfId="0" builtinId="0"/>
    <cellStyle name="Normal 2" xfId="9"/>
    <cellStyle name="Number" xfId="10"/>
    <cellStyle name="Percentage" xfId="11"/>
    <cellStyle name="Text" xfId="1"/>
    <cellStyle name="Time" xfId="12"/>
  </cellStyles>
  <dxfs count="0"/>
  <tableStyles count="0" defaultTableStyle="TableStyleMedium2" defaultPivotStyle="PivotStyleLight16"/>
  <colors>
    <mruColors>
      <color rgb="FFFF99CC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167369</xdr:colOff>
      <xdr:row>1</xdr:row>
      <xdr:rowOff>149681</xdr:rowOff>
    </xdr:from>
    <xdr:to>
      <xdr:col>1</xdr:col>
      <xdr:colOff>1894568</xdr:colOff>
      <xdr:row>5</xdr:row>
      <xdr:rowOff>40823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404"/>
        <a:stretch>
          <a:fillRect/>
        </a:stretch>
      </xdr:blipFill>
      <xdr:spPr bwMode="auto">
        <a:xfrm>
          <a:off x="1405619" y="353788"/>
          <a:ext cx="1727199" cy="925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63"/>
  <sheetViews>
    <sheetView tabSelected="1" topLeftCell="A76" zoomScale="70" zoomScaleNormal="70" workbookViewId="0">
      <pane xSplit="5" topLeftCell="F1" activePane="topRight" state="frozen"/>
      <selection pane="topRight" activeCell="BG61" sqref="BG61"/>
    </sheetView>
  </sheetViews>
  <sheetFormatPr baseColWidth="10" defaultColWidth="11.42578125" defaultRowHeight="15"/>
  <cols>
    <col min="1" max="1" width="18.5703125" style="1" bestFit="1" customWidth="1"/>
    <col min="2" max="2" width="30" style="1" bestFit="1" customWidth="1"/>
    <col min="3" max="4" width="11.140625" style="77" bestFit="1" customWidth="1"/>
    <col min="5" max="5" width="8.7109375" style="2" customWidth="1"/>
    <col min="6" max="6" width="1.28515625" style="55" customWidth="1"/>
    <col min="7" max="7" width="8.7109375" style="1" customWidth="1"/>
    <col min="8" max="8" width="10.7109375" style="1" customWidth="1"/>
    <col min="9" max="15" width="2.7109375" style="3" customWidth="1"/>
    <col min="16" max="16" width="1.28515625" style="57" customWidth="1"/>
    <col min="17" max="17" width="8.7109375" style="1" customWidth="1"/>
    <col min="18" max="18" width="10.7109375" style="1" customWidth="1"/>
    <col min="19" max="25" width="2.7109375" style="1" customWidth="1"/>
    <col min="26" max="26" width="1.28515625" style="1" customWidth="1"/>
    <col min="27" max="27" width="8.7109375" style="1" customWidth="1"/>
    <col min="28" max="28" width="10.7109375" style="1" customWidth="1"/>
    <col min="29" max="35" width="2.7109375" style="1" customWidth="1"/>
    <col min="36" max="36" width="1.28515625" style="1" customWidth="1"/>
    <col min="37" max="37" width="8.7109375" style="1" customWidth="1"/>
    <col min="38" max="38" width="10.7109375" style="1" customWidth="1"/>
    <col min="39" max="45" width="2.7109375" style="1" customWidth="1"/>
    <col min="46" max="46" width="1.28515625" style="1" customWidth="1"/>
    <col min="47" max="47" width="8.7109375" style="1" customWidth="1"/>
    <col min="48" max="48" width="10.7109375" style="1" customWidth="1"/>
    <col min="49" max="54" width="2.7109375" style="1" customWidth="1"/>
    <col min="55" max="55" width="2.7109375" style="34" customWidth="1"/>
    <col min="56" max="56" width="1.28515625" style="1" customWidth="1"/>
    <col min="57" max="57" width="11.42578125" style="1"/>
    <col min="58" max="58" width="2.140625" style="1" customWidth="1"/>
    <col min="59" max="59" width="5.28515625" style="1" bestFit="1" customWidth="1"/>
    <col min="60" max="60" width="11.42578125" style="1"/>
    <col min="61" max="61" width="1.7109375" style="1" customWidth="1"/>
    <col min="62" max="62" width="5.28515625" style="1" bestFit="1" customWidth="1"/>
    <col min="63" max="63" width="11.42578125" style="1"/>
    <col min="64" max="64" width="2.7109375" style="1" customWidth="1"/>
    <col min="65" max="65" width="7.7109375" style="1" customWidth="1"/>
    <col min="66" max="66" width="11.42578125" style="1"/>
    <col min="67" max="67" width="3.140625" style="1" customWidth="1"/>
    <col min="68" max="68" width="9.28515625" style="1" customWidth="1"/>
    <col min="69" max="69" width="12.28515625" style="1" customWidth="1"/>
    <col min="70" max="70" width="4" style="1" customWidth="1"/>
    <col min="71" max="71" width="7.7109375" style="1" customWidth="1"/>
    <col min="72" max="72" width="11.42578125" style="1"/>
    <col min="73" max="73" width="3.140625" style="1" customWidth="1"/>
    <col min="74" max="74" width="11.42578125" style="1"/>
    <col min="75" max="75" width="9.5703125" style="1" customWidth="1"/>
    <col min="76" max="76" width="11.42578125" style="1"/>
    <col min="77" max="77" width="7.7109375" style="1" customWidth="1"/>
    <col min="78" max="78" width="11.42578125" style="1"/>
    <col min="79" max="79" width="7.7109375" style="1" customWidth="1"/>
    <col min="80" max="80" width="11.42578125" style="1"/>
    <col min="81" max="81" width="7.7109375" style="1" customWidth="1"/>
    <col min="82" max="82" width="11.42578125" style="1"/>
    <col min="83" max="83" width="7.7109375" style="1" customWidth="1"/>
    <col min="84" max="84" width="11.42578125" style="1"/>
    <col min="85" max="85" width="7.7109375" style="1" customWidth="1"/>
    <col min="86" max="86" width="11.42578125" style="1"/>
    <col min="87" max="87" width="7.7109375" style="1" customWidth="1"/>
    <col min="88" max="88" width="11.42578125" style="1"/>
    <col min="89" max="89" width="7.7109375" style="1" customWidth="1"/>
    <col min="90" max="90" width="11.42578125" style="1"/>
    <col min="91" max="91" width="7.7109375" style="1" customWidth="1"/>
    <col min="92" max="92" width="11.42578125" style="1"/>
    <col min="93" max="96" width="7.7109375" style="1" customWidth="1"/>
    <col min="97" max="16384" width="11.42578125" style="1"/>
  </cols>
  <sheetData>
    <row r="1" spans="1:63" ht="15.75" thickBot="1">
      <c r="BC1" s="35"/>
    </row>
    <row r="2" spans="1:63" ht="20.25" customHeight="1" thickBot="1">
      <c r="B2" s="136"/>
      <c r="C2" s="139" t="s">
        <v>0</v>
      </c>
      <c r="D2" s="140"/>
      <c r="G2" s="127" t="s">
        <v>48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9"/>
    </row>
    <row r="3" spans="1:63" ht="20.25" customHeight="1" thickBot="1">
      <c r="B3" s="137"/>
      <c r="C3" s="141" t="s">
        <v>1</v>
      </c>
      <c r="D3" s="142"/>
      <c r="G3" s="133" t="s">
        <v>49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</row>
    <row r="4" spans="1:63" ht="20.25" customHeight="1" thickBot="1">
      <c r="B4" s="137"/>
      <c r="C4" s="143" t="s">
        <v>2</v>
      </c>
      <c r="D4" s="144"/>
      <c r="G4" s="49" t="s">
        <v>29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45" t="s">
        <v>30</v>
      </c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9"/>
    </row>
    <row r="5" spans="1:63" s="5" customFormat="1" ht="20.25" customHeight="1" thickBot="1">
      <c r="B5" s="137"/>
      <c r="C5" s="146" t="s">
        <v>3</v>
      </c>
      <c r="D5" s="147"/>
      <c r="E5" s="4"/>
      <c r="F5" s="56"/>
      <c r="G5" s="130" t="s">
        <v>34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2"/>
      <c r="BH5" s="1"/>
      <c r="BI5" s="1"/>
      <c r="BJ5" s="1"/>
      <c r="BK5" s="1"/>
    </row>
    <row r="6" spans="1:63" ht="20.25" customHeight="1" thickBot="1">
      <c r="B6" s="138"/>
      <c r="C6" s="119" t="s">
        <v>4</v>
      </c>
      <c r="D6" s="120"/>
      <c r="G6" s="121" t="s">
        <v>35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3"/>
      <c r="BF6" s="5"/>
      <c r="BG6" s="5"/>
    </row>
    <row r="7" spans="1:63" ht="15.75" thickBot="1">
      <c r="BB7" s="19"/>
      <c r="BC7" s="19"/>
      <c r="BD7" s="19"/>
      <c r="BE7" s="19"/>
      <c r="BF7" s="6"/>
      <c r="BG7" s="6"/>
    </row>
    <row r="8" spans="1:63">
      <c r="E8" s="8"/>
      <c r="G8" s="117" t="s">
        <v>7</v>
      </c>
      <c r="H8" s="118"/>
      <c r="I8" s="115" t="s">
        <v>12</v>
      </c>
      <c r="J8" s="116"/>
      <c r="K8" s="115" t="s">
        <v>13</v>
      </c>
      <c r="L8" s="115"/>
      <c r="M8" s="116"/>
      <c r="N8" s="113" t="s">
        <v>14</v>
      </c>
      <c r="O8" s="114"/>
      <c r="P8" s="22"/>
      <c r="Q8" s="117" t="s">
        <v>38</v>
      </c>
      <c r="R8" s="118"/>
      <c r="S8" s="115" t="s">
        <v>12</v>
      </c>
      <c r="T8" s="116"/>
      <c r="U8" s="115" t="s">
        <v>13</v>
      </c>
      <c r="V8" s="115"/>
      <c r="W8" s="116"/>
      <c r="X8" s="113" t="s">
        <v>14</v>
      </c>
      <c r="Y8" s="114"/>
      <c r="Z8" s="23"/>
      <c r="AA8" s="117" t="s">
        <v>39</v>
      </c>
      <c r="AB8" s="118"/>
      <c r="AC8" s="115" t="s">
        <v>12</v>
      </c>
      <c r="AD8" s="116"/>
      <c r="AE8" s="115" t="s">
        <v>13</v>
      </c>
      <c r="AF8" s="115"/>
      <c r="AG8" s="116"/>
      <c r="AH8" s="113" t="s">
        <v>14</v>
      </c>
      <c r="AI8" s="114"/>
      <c r="AJ8" s="23"/>
      <c r="AK8" s="125" t="s">
        <v>28</v>
      </c>
      <c r="AL8" s="124"/>
      <c r="AM8" s="115" t="s">
        <v>12</v>
      </c>
      <c r="AN8" s="116"/>
      <c r="AO8" s="115" t="s">
        <v>13</v>
      </c>
      <c r="AP8" s="115"/>
      <c r="AQ8" s="116"/>
      <c r="AR8" s="113" t="s">
        <v>14</v>
      </c>
      <c r="AS8" s="114"/>
      <c r="AT8" s="16"/>
      <c r="AU8" s="117" t="s">
        <v>31</v>
      </c>
      <c r="AV8" s="118"/>
      <c r="AW8" s="115" t="s">
        <v>12</v>
      </c>
      <c r="AX8" s="116"/>
      <c r="AY8" s="115" t="s">
        <v>13</v>
      </c>
      <c r="AZ8" s="115"/>
      <c r="BA8" s="116"/>
      <c r="BB8" s="113" t="s">
        <v>14</v>
      </c>
      <c r="BC8" s="114"/>
      <c r="BI8" s="7"/>
    </row>
    <row r="9" spans="1:63" ht="20.25" thickBot="1">
      <c r="B9" s="20"/>
      <c r="C9" s="92" t="s">
        <v>5</v>
      </c>
      <c r="D9" s="92" t="s">
        <v>6</v>
      </c>
      <c r="E9" s="8"/>
      <c r="G9" s="25">
        <v>1</v>
      </c>
      <c r="H9" s="33" t="s">
        <v>15</v>
      </c>
      <c r="I9" s="27" t="s">
        <v>21</v>
      </c>
      <c r="J9" s="26" t="s">
        <v>20</v>
      </c>
      <c r="K9" s="27" t="s">
        <v>36</v>
      </c>
      <c r="L9" s="27" t="s">
        <v>37</v>
      </c>
      <c r="M9" s="26" t="s">
        <v>20</v>
      </c>
      <c r="N9" s="27" t="s">
        <v>21</v>
      </c>
      <c r="O9" s="32" t="s">
        <v>20</v>
      </c>
      <c r="P9" s="21"/>
      <c r="Q9" s="25">
        <v>1</v>
      </c>
      <c r="R9" s="33" t="s">
        <v>15</v>
      </c>
      <c r="S9" s="27" t="s">
        <v>21</v>
      </c>
      <c r="T9" s="26" t="s">
        <v>20</v>
      </c>
      <c r="U9" s="27" t="s">
        <v>36</v>
      </c>
      <c r="V9" s="27" t="s">
        <v>37</v>
      </c>
      <c r="W9" s="26" t="s">
        <v>20</v>
      </c>
      <c r="X9" s="27" t="s">
        <v>21</v>
      </c>
      <c r="Y9" s="32" t="s">
        <v>20</v>
      </c>
      <c r="Z9" s="17"/>
      <c r="AA9" s="25">
        <v>1</v>
      </c>
      <c r="AB9" s="33" t="s">
        <v>15</v>
      </c>
      <c r="AC9" s="27" t="s">
        <v>21</v>
      </c>
      <c r="AD9" s="26" t="s">
        <v>20</v>
      </c>
      <c r="AE9" s="27" t="s">
        <v>36</v>
      </c>
      <c r="AF9" s="27" t="s">
        <v>37</v>
      </c>
      <c r="AG9" s="26" t="s">
        <v>20</v>
      </c>
      <c r="AH9" s="27" t="s">
        <v>21</v>
      </c>
      <c r="AI9" s="32" t="s">
        <v>20</v>
      </c>
      <c r="AJ9" s="18"/>
      <c r="AK9" s="25"/>
      <c r="AL9" s="33" t="s">
        <v>15</v>
      </c>
      <c r="AM9" s="27" t="s">
        <v>21</v>
      </c>
      <c r="AN9" s="26" t="s">
        <v>20</v>
      </c>
      <c r="AO9" s="27" t="s">
        <v>36</v>
      </c>
      <c r="AP9" s="27" t="s">
        <v>37</v>
      </c>
      <c r="AQ9" s="26" t="s">
        <v>20</v>
      </c>
      <c r="AR9" s="27" t="s">
        <v>21</v>
      </c>
      <c r="AS9" s="32" t="s">
        <v>20</v>
      </c>
      <c r="AT9" s="16"/>
      <c r="AU9" s="25">
        <v>2</v>
      </c>
      <c r="AV9" s="33" t="s">
        <v>15</v>
      </c>
      <c r="AW9" s="27" t="s">
        <v>21</v>
      </c>
      <c r="AX9" s="26" t="s">
        <v>20</v>
      </c>
      <c r="AY9" s="27" t="s">
        <v>36</v>
      </c>
      <c r="AZ9" s="27" t="s">
        <v>37</v>
      </c>
      <c r="BA9" s="26" t="s">
        <v>20</v>
      </c>
      <c r="BB9" s="27" t="s">
        <v>21</v>
      </c>
      <c r="BC9" s="32" t="s">
        <v>20</v>
      </c>
      <c r="BI9" s="8"/>
    </row>
    <row r="10" spans="1:63" ht="19.5">
      <c r="A10" s="110" t="s">
        <v>23</v>
      </c>
      <c r="B10" s="52" t="s">
        <v>25</v>
      </c>
      <c r="C10" s="66">
        <v>102</v>
      </c>
      <c r="D10" s="83">
        <v>122</v>
      </c>
      <c r="E10" s="9"/>
      <c r="F10" s="9"/>
      <c r="G10" s="13"/>
      <c r="H10" s="45">
        <f>G10*$C$10</f>
        <v>0</v>
      </c>
      <c r="I10" s="11"/>
      <c r="J10" s="36"/>
      <c r="K10" s="11"/>
      <c r="L10" s="11"/>
      <c r="M10" s="36"/>
      <c r="N10" s="11"/>
      <c r="O10" s="36"/>
      <c r="P10" s="9"/>
      <c r="Q10" s="13"/>
      <c r="R10" s="45">
        <f>Q10*$C$10</f>
        <v>0</v>
      </c>
      <c r="S10" s="11"/>
      <c r="T10" s="36"/>
      <c r="U10" s="11"/>
      <c r="V10" s="11"/>
      <c r="W10" s="36"/>
      <c r="X10" s="11"/>
      <c r="Y10" s="36"/>
      <c r="Z10" s="9"/>
      <c r="AA10" s="13"/>
      <c r="AB10" s="45">
        <f>AA10*$C$10</f>
        <v>0</v>
      </c>
      <c r="AC10" s="11"/>
      <c r="AD10" s="36"/>
      <c r="AE10" s="11"/>
      <c r="AF10" s="11"/>
      <c r="AG10" s="36"/>
      <c r="AH10" s="11"/>
      <c r="AI10" s="36"/>
      <c r="AJ10" s="9"/>
      <c r="AK10" s="13"/>
      <c r="AL10" s="45">
        <f>AK10*$C$10</f>
        <v>0</v>
      </c>
      <c r="AM10" s="11"/>
      <c r="AN10" s="36"/>
      <c r="AO10" s="11"/>
      <c r="AP10" s="11"/>
      <c r="AQ10" s="36"/>
      <c r="AR10" s="11"/>
      <c r="AS10" s="36"/>
      <c r="AT10" s="9"/>
      <c r="AU10" s="13"/>
      <c r="AV10" s="45">
        <f>AU10*$C$10</f>
        <v>0</v>
      </c>
      <c r="AW10" s="11"/>
      <c r="AX10" s="36"/>
      <c r="AY10" s="11"/>
      <c r="AZ10" s="11"/>
      <c r="BA10" s="36"/>
      <c r="BB10" s="11"/>
      <c r="BC10" s="36"/>
      <c r="BI10" s="12"/>
    </row>
    <row r="11" spans="1:63" ht="19.5">
      <c r="A11" s="111"/>
      <c r="B11" s="53" t="s">
        <v>18</v>
      </c>
      <c r="C11" s="44">
        <v>115</v>
      </c>
      <c r="D11" s="84">
        <v>138</v>
      </c>
      <c r="E11" s="9"/>
      <c r="F11" s="9"/>
      <c r="G11" s="13"/>
      <c r="H11" s="45">
        <f>G11*$C$11</f>
        <v>0</v>
      </c>
      <c r="I11" s="11"/>
      <c r="J11" s="36"/>
      <c r="K11" s="11"/>
      <c r="L11" s="11"/>
      <c r="M11" s="36"/>
      <c r="N11" s="11"/>
      <c r="O11" s="36"/>
      <c r="P11" s="9"/>
      <c r="Q11" s="13"/>
      <c r="R11" s="45">
        <f>Q11*$C$11</f>
        <v>0</v>
      </c>
      <c r="S11" s="11"/>
      <c r="T11" s="36"/>
      <c r="U11" s="11"/>
      <c r="V11" s="11"/>
      <c r="W11" s="36"/>
      <c r="X11" s="11"/>
      <c r="Y11" s="36"/>
      <c r="Z11" s="9"/>
      <c r="AA11" s="13"/>
      <c r="AB11" s="45">
        <f>AA11*$C$11</f>
        <v>0</v>
      </c>
      <c r="AC11" s="11"/>
      <c r="AD11" s="36"/>
      <c r="AE11" s="11"/>
      <c r="AF11" s="11"/>
      <c r="AG11" s="36"/>
      <c r="AH11" s="11"/>
      <c r="AI11" s="36"/>
      <c r="AJ11" s="9"/>
      <c r="AK11" s="13"/>
      <c r="AL11" s="45">
        <f>AK11*$C$11</f>
        <v>0</v>
      </c>
      <c r="AM11" s="11"/>
      <c r="AN11" s="36"/>
      <c r="AO11" s="11"/>
      <c r="AP11" s="11"/>
      <c r="AQ11" s="36"/>
      <c r="AR11" s="11"/>
      <c r="AS11" s="36"/>
      <c r="AT11" s="9"/>
      <c r="AU11" s="13"/>
      <c r="AV11" s="45">
        <f>AU11*$C$11</f>
        <v>0</v>
      </c>
      <c r="AW11" s="11"/>
      <c r="AX11" s="36"/>
      <c r="AY11" s="11"/>
      <c r="AZ11" s="11"/>
      <c r="BA11" s="36"/>
      <c r="BB11" s="11"/>
      <c r="BC11" s="36"/>
      <c r="BI11" s="12"/>
    </row>
    <row r="12" spans="1:63" ht="20.25" thickBot="1">
      <c r="A12" s="111"/>
      <c r="B12" s="53" t="s">
        <v>17</v>
      </c>
      <c r="C12" s="44">
        <v>159</v>
      </c>
      <c r="D12" s="84">
        <v>191</v>
      </c>
      <c r="E12" s="9"/>
      <c r="F12" s="60"/>
      <c r="G12" s="62"/>
      <c r="H12" s="63">
        <f>G12*$C$12</f>
        <v>0</v>
      </c>
      <c r="I12" s="11"/>
      <c r="J12" s="36"/>
      <c r="K12" s="11"/>
      <c r="L12" s="11"/>
      <c r="M12" s="36"/>
      <c r="N12" s="11"/>
      <c r="O12" s="36"/>
      <c r="P12" s="9"/>
      <c r="Q12" s="64"/>
      <c r="R12" s="63">
        <f>Q12*$C$12</f>
        <v>0</v>
      </c>
      <c r="S12" s="11"/>
      <c r="T12" s="36"/>
      <c r="U12" s="11"/>
      <c r="V12" s="11"/>
      <c r="W12" s="36"/>
      <c r="X12" s="11"/>
      <c r="Y12" s="36"/>
      <c r="Z12" s="9"/>
      <c r="AA12" s="62"/>
      <c r="AB12" s="63">
        <f>AA12*$C$12</f>
        <v>0</v>
      </c>
      <c r="AC12" s="11"/>
      <c r="AD12" s="36"/>
      <c r="AE12" s="11"/>
      <c r="AF12" s="11"/>
      <c r="AG12" s="36"/>
      <c r="AH12" s="11"/>
      <c r="AI12" s="36"/>
      <c r="AJ12" s="9"/>
      <c r="AK12" s="64"/>
      <c r="AL12" s="91">
        <f>AK12*$C$12</f>
        <v>0</v>
      </c>
      <c r="AM12" s="11"/>
      <c r="AN12" s="36"/>
      <c r="AO12" s="11"/>
      <c r="AP12" s="11"/>
      <c r="AQ12" s="36"/>
      <c r="AR12" s="11"/>
      <c r="AS12" s="36"/>
      <c r="AT12" s="9"/>
      <c r="AU12" s="62">
        <v>1</v>
      </c>
      <c r="AV12" s="91">
        <f>AU12*$C$12</f>
        <v>159</v>
      </c>
      <c r="AW12" s="11"/>
      <c r="AX12" s="36"/>
      <c r="AY12" s="11"/>
      <c r="AZ12" s="11"/>
      <c r="BA12" s="36"/>
      <c r="BB12" s="11"/>
      <c r="BC12" s="36"/>
      <c r="BI12" s="12"/>
    </row>
    <row r="13" spans="1:63" ht="19.5">
      <c r="A13" s="110" t="s">
        <v>24</v>
      </c>
      <c r="B13" s="52" t="s">
        <v>25</v>
      </c>
      <c r="C13" s="66">
        <v>102</v>
      </c>
      <c r="D13" s="83">
        <v>122</v>
      </c>
      <c r="E13" s="9"/>
      <c r="F13" s="9"/>
      <c r="G13" s="24"/>
      <c r="H13" s="45">
        <f>G13*$C$13</f>
        <v>0</v>
      </c>
      <c r="I13" s="11"/>
      <c r="J13" s="36"/>
      <c r="K13" s="11"/>
      <c r="L13" s="11"/>
      <c r="M13" s="36"/>
      <c r="N13" s="11"/>
      <c r="O13" s="36"/>
      <c r="P13" s="9"/>
      <c r="Q13" s="48"/>
      <c r="R13" s="45">
        <f>Q13*$C$13</f>
        <v>0</v>
      </c>
      <c r="S13" s="11"/>
      <c r="T13" s="36"/>
      <c r="U13" s="11"/>
      <c r="V13" s="11"/>
      <c r="W13" s="36"/>
      <c r="X13" s="11"/>
      <c r="Y13" s="36"/>
      <c r="Z13" s="9"/>
      <c r="AA13" s="48">
        <v>1</v>
      </c>
      <c r="AB13" s="45">
        <f>AA13*$C$13</f>
        <v>102</v>
      </c>
      <c r="AC13" s="11"/>
      <c r="AD13" s="36"/>
      <c r="AE13" s="11"/>
      <c r="AF13" s="11"/>
      <c r="AG13" s="36"/>
      <c r="AH13" s="11"/>
      <c r="AI13" s="36"/>
      <c r="AJ13" s="9"/>
      <c r="AK13" s="48"/>
      <c r="AL13" s="66">
        <f>AK13*$C$13</f>
        <v>0</v>
      </c>
      <c r="AM13" s="11"/>
      <c r="AN13" s="36"/>
      <c r="AO13" s="11"/>
      <c r="AP13" s="11"/>
      <c r="AQ13" s="36"/>
      <c r="AR13" s="11"/>
      <c r="AS13" s="36"/>
      <c r="AT13" s="9"/>
      <c r="AU13" s="24"/>
      <c r="AV13" s="66">
        <f>AU13*$C$13</f>
        <v>0</v>
      </c>
      <c r="AW13" s="11"/>
      <c r="AX13" s="36"/>
      <c r="AY13" s="11"/>
      <c r="AZ13" s="11"/>
      <c r="BA13" s="36"/>
      <c r="BB13" s="11"/>
      <c r="BC13" s="36"/>
      <c r="BH13" s="19"/>
      <c r="BI13" s="12"/>
    </row>
    <row r="14" spans="1:63" ht="19.5">
      <c r="A14" s="111"/>
      <c r="B14" s="53" t="s">
        <v>18</v>
      </c>
      <c r="C14" s="44">
        <v>115</v>
      </c>
      <c r="D14" s="84">
        <v>138</v>
      </c>
      <c r="E14" s="9"/>
      <c r="F14" s="9"/>
      <c r="G14" s="13">
        <v>1</v>
      </c>
      <c r="H14" s="45">
        <f>G14*$C$14</f>
        <v>115</v>
      </c>
      <c r="I14" s="11"/>
      <c r="J14" s="36"/>
      <c r="K14" s="11"/>
      <c r="L14" s="11"/>
      <c r="M14" s="36"/>
      <c r="N14" s="11"/>
      <c r="O14" s="36"/>
      <c r="P14" s="9"/>
      <c r="Q14" s="13">
        <v>1</v>
      </c>
      <c r="R14" s="45">
        <f>Q14*$C$14</f>
        <v>115</v>
      </c>
      <c r="S14" s="11"/>
      <c r="T14" s="36"/>
      <c r="U14" s="11"/>
      <c r="V14" s="11"/>
      <c r="W14" s="36"/>
      <c r="X14" s="11"/>
      <c r="Y14" s="36"/>
      <c r="Z14" s="103"/>
      <c r="AA14" s="13"/>
      <c r="AB14" s="44">
        <f>AA14*$C$14</f>
        <v>0</v>
      </c>
      <c r="AC14" s="11"/>
      <c r="AD14" s="36"/>
      <c r="AE14" s="11"/>
      <c r="AF14" s="11"/>
      <c r="AG14" s="36"/>
      <c r="AH14" s="11"/>
      <c r="AI14" s="36"/>
      <c r="AJ14" s="9"/>
      <c r="AK14" s="13"/>
      <c r="AL14" s="45">
        <f>AK14*$C$14</f>
        <v>0</v>
      </c>
      <c r="AM14" s="11"/>
      <c r="AN14" s="36"/>
      <c r="AO14" s="11"/>
      <c r="AP14" s="11"/>
      <c r="AQ14" s="36"/>
      <c r="AR14" s="11"/>
      <c r="AS14" s="36"/>
      <c r="AT14" s="9"/>
      <c r="AU14" s="13"/>
      <c r="AV14" s="45">
        <f>AU14*$C$14</f>
        <v>0</v>
      </c>
      <c r="AW14" s="11"/>
      <c r="AX14" s="36"/>
      <c r="AY14" s="11"/>
      <c r="AZ14" s="11"/>
      <c r="BA14" s="36"/>
      <c r="BB14" s="11"/>
      <c r="BC14" s="36"/>
      <c r="BE14" s="46"/>
      <c r="BI14" s="12"/>
    </row>
    <row r="15" spans="1:63" ht="20.25" thickBot="1">
      <c r="A15" s="111"/>
      <c r="B15" s="53" t="s">
        <v>17</v>
      </c>
      <c r="C15" s="44">
        <v>159</v>
      </c>
      <c r="D15" s="84">
        <v>191</v>
      </c>
      <c r="E15" s="9"/>
      <c r="F15" s="60"/>
      <c r="G15" s="100"/>
      <c r="H15" s="91">
        <f>G15*$C$15</f>
        <v>0</v>
      </c>
      <c r="I15" s="11"/>
      <c r="J15" s="36"/>
      <c r="K15" s="11"/>
      <c r="L15" s="11"/>
      <c r="M15" s="36"/>
      <c r="N15" s="11"/>
      <c r="O15" s="36"/>
      <c r="P15" s="9"/>
      <c r="Q15" s="64"/>
      <c r="R15" s="91">
        <f>Q15*$C$15</f>
        <v>0</v>
      </c>
      <c r="S15" s="11"/>
      <c r="T15" s="36"/>
      <c r="U15" s="11"/>
      <c r="V15" s="11"/>
      <c r="W15" s="36"/>
      <c r="X15" s="11"/>
      <c r="Y15" s="36"/>
      <c r="Z15" s="9"/>
      <c r="AA15" s="102"/>
      <c r="AB15" s="63">
        <f>AA15*$C$15</f>
        <v>0</v>
      </c>
      <c r="AC15" s="11"/>
      <c r="AD15" s="36"/>
      <c r="AE15" s="11"/>
      <c r="AF15" s="11"/>
      <c r="AG15" s="36"/>
      <c r="AH15" s="11"/>
      <c r="AI15" s="36"/>
      <c r="AJ15" s="9"/>
      <c r="AK15" s="64"/>
      <c r="AL15" s="91">
        <f>AK15*$C$15</f>
        <v>0</v>
      </c>
      <c r="AM15" s="11"/>
      <c r="AN15" s="36"/>
      <c r="AO15" s="11"/>
      <c r="AP15" s="11"/>
      <c r="AQ15" s="36"/>
      <c r="AR15" s="11"/>
      <c r="AS15" s="36"/>
      <c r="AT15" s="9"/>
      <c r="AU15" s="62">
        <v>1</v>
      </c>
      <c r="AV15" s="91">
        <f>AU15*$C$15</f>
        <v>159</v>
      </c>
      <c r="AW15" s="11"/>
      <c r="AX15" s="36"/>
      <c r="AY15" s="11"/>
      <c r="AZ15" s="11"/>
      <c r="BA15" s="36"/>
      <c r="BB15" s="11"/>
      <c r="BC15" s="36"/>
      <c r="BH15" s="19"/>
      <c r="BI15" s="12"/>
    </row>
    <row r="16" spans="1:63" ht="19.5">
      <c r="A16" s="110" t="s">
        <v>8</v>
      </c>
      <c r="B16" s="52" t="s">
        <v>10</v>
      </c>
      <c r="C16" s="66">
        <v>40</v>
      </c>
      <c r="D16" s="83">
        <v>48</v>
      </c>
      <c r="E16" s="9"/>
      <c r="F16" s="9"/>
      <c r="G16" s="48"/>
      <c r="H16" s="66">
        <f>G16*$C$16</f>
        <v>0</v>
      </c>
      <c r="I16" s="11"/>
      <c r="J16" s="36"/>
      <c r="K16" s="11"/>
      <c r="L16" s="11"/>
      <c r="M16" s="36"/>
      <c r="N16" s="11"/>
      <c r="O16" s="36"/>
      <c r="P16" s="58"/>
      <c r="Q16" s="48"/>
      <c r="R16" s="66">
        <f>Q16*$C$16</f>
        <v>0</v>
      </c>
      <c r="S16" s="11"/>
      <c r="T16" s="36"/>
      <c r="U16" s="11"/>
      <c r="V16" s="11"/>
      <c r="W16" s="36"/>
      <c r="X16" s="11"/>
      <c r="Y16" s="36"/>
      <c r="Z16" s="29"/>
      <c r="AA16" s="24"/>
      <c r="AB16" s="45">
        <f>AA16*$C$16</f>
        <v>0</v>
      </c>
      <c r="AC16" s="11"/>
      <c r="AD16" s="36"/>
      <c r="AE16" s="11"/>
      <c r="AF16" s="11"/>
      <c r="AG16" s="36"/>
      <c r="AH16" s="11"/>
      <c r="AI16" s="36"/>
      <c r="AJ16" s="10"/>
      <c r="AK16" s="48"/>
      <c r="AL16" s="66">
        <f>AK16*$C$16</f>
        <v>0</v>
      </c>
      <c r="AM16" s="11"/>
      <c r="AN16" s="36"/>
      <c r="AO16" s="11"/>
      <c r="AP16" s="11"/>
      <c r="AQ16" s="36"/>
      <c r="AR16" s="11"/>
      <c r="AS16" s="36"/>
      <c r="AT16" s="16"/>
      <c r="AU16" s="24">
        <v>2</v>
      </c>
      <c r="AV16" s="66">
        <f>AU16*$C$16</f>
        <v>80</v>
      </c>
      <c r="AW16" s="11">
        <v>2</v>
      </c>
      <c r="AX16" s="36"/>
      <c r="AY16" s="11"/>
      <c r="AZ16" s="11"/>
      <c r="BA16" s="36"/>
      <c r="BB16" s="11"/>
      <c r="BC16" s="36"/>
      <c r="BH16" s="19"/>
      <c r="BI16" s="12"/>
    </row>
    <row r="17" spans="1:61" ht="20.25" thickBot="1">
      <c r="A17" s="112"/>
      <c r="B17" s="28" t="s">
        <v>11</v>
      </c>
      <c r="C17" s="63">
        <v>12</v>
      </c>
      <c r="D17" s="85">
        <v>14</v>
      </c>
      <c r="E17" s="9"/>
      <c r="F17" s="9"/>
      <c r="G17" s="62"/>
      <c r="H17" s="63">
        <f>G17*$C$17</f>
        <v>0</v>
      </c>
      <c r="I17" s="11"/>
      <c r="J17" s="36"/>
      <c r="K17" s="11"/>
      <c r="L17" s="11"/>
      <c r="M17" s="36"/>
      <c r="N17" s="11"/>
      <c r="O17" s="36"/>
      <c r="P17" s="14"/>
      <c r="Q17" s="62"/>
      <c r="R17" s="63">
        <f>Q17*$C$17</f>
        <v>0</v>
      </c>
      <c r="S17" s="11"/>
      <c r="T17" s="36"/>
      <c r="U17" s="11"/>
      <c r="V17" s="11"/>
      <c r="W17" s="36"/>
      <c r="X17" s="11"/>
      <c r="Y17" s="36"/>
      <c r="Z17" s="29"/>
      <c r="AA17" s="62"/>
      <c r="AB17" s="63">
        <f>AA17*$C$17</f>
        <v>0</v>
      </c>
      <c r="AC17" s="11"/>
      <c r="AD17" s="36"/>
      <c r="AE17" s="11"/>
      <c r="AF17" s="11"/>
      <c r="AG17" s="36"/>
      <c r="AH17" s="11"/>
      <c r="AI17" s="36"/>
      <c r="AJ17" s="10"/>
      <c r="AK17" s="62"/>
      <c r="AL17" s="63">
        <f>AK17*$C$17</f>
        <v>0</v>
      </c>
      <c r="AM17" s="11"/>
      <c r="AN17" s="36"/>
      <c r="AO17" s="11"/>
      <c r="AP17" s="11"/>
      <c r="AQ17" s="36"/>
      <c r="AR17" s="11"/>
      <c r="AS17" s="36"/>
      <c r="AT17" s="16"/>
      <c r="AU17" s="62">
        <v>1</v>
      </c>
      <c r="AV17" s="63">
        <f>AU17*$C$17</f>
        <v>12</v>
      </c>
      <c r="AW17" s="11"/>
      <c r="AX17" s="36">
        <v>1</v>
      </c>
      <c r="AY17" s="11"/>
      <c r="AZ17" s="11"/>
      <c r="BA17" s="36"/>
      <c r="BB17" s="11"/>
      <c r="BC17" s="36"/>
      <c r="BI17" s="12"/>
    </row>
    <row r="18" spans="1:61" ht="19.5">
      <c r="A18" s="110" t="s">
        <v>19</v>
      </c>
      <c r="B18" s="52" t="s">
        <v>10</v>
      </c>
      <c r="C18" s="66">
        <v>25</v>
      </c>
      <c r="D18" s="83">
        <v>30</v>
      </c>
      <c r="E18" s="9"/>
      <c r="F18" s="9"/>
      <c r="G18" s="24">
        <v>2</v>
      </c>
      <c r="H18" s="45">
        <f>G18*$C$18</f>
        <v>50</v>
      </c>
      <c r="I18" s="11"/>
      <c r="J18" s="36"/>
      <c r="K18" s="11">
        <v>2</v>
      </c>
      <c r="L18" s="11"/>
      <c r="M18" s="36"/>
      <c r="N18" s="11"/>
      <c r="O18" s="36"/>
      <c r="P18" s="14"/>
      <c r="Q18" s="24">
        <v>2</v>
      </c>
      <c r="R18" s="45">
        <f>Q18*$C$18</f>
        <v>50</v>
      </c>
      <c r="S18" s="11"/>
      <c r="T18" s="36"/>
      <c r="U18" s="11">
        <v>1</v>
      </c>
      <c r="V18" s="11">
        <v>1</v>
      </c>
      <c r="W18" s="36"/>
      <c r="X18" s="11"/>
      <c r="Y18" s="36"/>
      <c r="Z18" s="29"/>
      <c r="AA18" s="24">
        <v>1</v>
      </c>
      <c r="AB18" s="45">
        <f>AA18*$C$18</f>
        <v>25</v>
      </c>
      <c r="AC18" s="11"/>
      <c r="AD18" s="36"/>
      <c r="AE18" s="11">
        <v>1</v>
      </c>
      <c r="AF18" s="11"/>
      <c r="AG18" s="36"/>
      <c r="AH18" s="11"/>
      <c r="AI18" s="36"/>
      <c r="AJ18" s="10"/>
      <c r="AK18" s="24"/>
      <c r="AL18" s="45">
        <f>AK18*$C$18</f>
        <v>0</v>
      </c>
      <c r="AM18" s="11"/>
      <c r="AN18" s="36"/>
      <c r="AO18" s="11"/>
      <c r="AP18" s="11"/>
      <c r="AQ18" s="36"/>
      <c r="AR18" s="11"/>
      <c r="AS18" s="36"/>
      <c r="AT18" s="16"/>
      <c r="AU18" s="24">
        <v>2</v>
      </c>
      <c r="AV18" s="45">
        <f>AU18*$C$18</f>
        <v>50</v>
      </c>
      <c r="AW18" s="11"/>
      <c r="AX18" s="36"/>
      <c r="AY18" s="11">
        <v>2</v>
      </c>
      <c r="AZ18" s="11"/>
      <c r="BA18" s="36"/>
      <c r="BB18" s="11"/>
      <c r="BC18" s="36"/>
      <c r="BI18" s="12"/>
    </row>
    <row r="19" spans="1:61" ht="20.25" thickBot="1">
      <c r="A19" s="112"/>
      <c r="B19" s="28" t="s">
        <v>11</v>
      </c>
      <c r="C19" s="63">
        <v>15</v>
      </c>
      <c r="D19" s="85">
        <v>18</v>
      </c>
      <c r="E19" s="9"/>
      <c r="F19" s="9"/>
      <c r="G19" s="62"/>
      <c r="H19" s="63">
        <f>G19*$C$19</f>
        <v>0</v>
      </c>
      <c r="I19" s="11"/>
      <c r="J19" s="36"/>
      <c r="K19" s="11"/>
      <c r="L19" s="11"/>
      <c r="M19" s="36"/>
      <c r="N19" s="11"/>
      <c r="O19" s="36"/>
      <c r="P19" s="14"/>
      <c r="Q19" s="62"/>
      <c r="R19" s="63">
        <f>Q19*$C$19</f>
        <v>0</v>
      </c>
      <c r="S19" s="11"/>
      <c r="T19" s="36"/>
      <c r="U19" s="11"/>
      <c r="V19" s="11"/>
      <c r="W19" s="36"/>
      <c r="X19" s="11"/>
      <c r="Y19" s="36"/>
      <c r="Z19" s="29"/>
      <c r="AA19" s="62"/>
      <c r="AB19" s="63">
        <f>AA19*$C$19</f>
        <v>0</v>
      </c>
      <c r="AC19" s="11"/>
      <c r="AD19" s="36"/>
      <c r="AE19" s="11"/>
      <c r="AF19" s="11"/>
      <c r="AG19" s="36"/>
      <c r="AH19" s="11"/>
      <c r="AI19" s="36"/>
      <c r="AJ19" s="10"/>
      <c r="AK19" s="62"/>
      <c r="AL19" s="63">
        <f>AK19*$C$19</f>
        <v>0</v>
      </c>
      <c r="AM19" s="11"/>
      <c r="AN19" s="36"/>
      <c r="AO19" s="11"/>
      <c r="AP19" s="11"/>
      <c r="AQ19" s="36"/>
      <c r="AR19" s="11"/>
      <c r="AS19" s="36"/>
      <c r="AT19" s="16"/>
      <c r="AU19" s="62">
        <v>1</v>
      </c>
      <c r="AV19" s="63">
        <f>AU19*$C$19</f>
        <v>15</v>
      </c>
      <c r="AW19" s="11"/>
      <c r="AX19" s="36"/>
      <c r="AY19" s="11"/>
      <c r="AZ19" s="11"/>
      <c r="BA19" s="36">
        <v>1</v>
      </c>
      <c r="BB19" s="11"/>
      <c r="BC19" s="36"/>
      <c r="BI19" s="12"/>
    </row>
    <row r="20" spans="1:61" ht="19.5">
      <c r="A20" s="110" t="s">
        <v>9</v>
      </c>
      <c r="B20" s="52" t="s">
        <v>10</v>
      </c>
      <c r="C20" s="66">
        <v>33</v>
      </c>
      <c r="D20" s="83">
        <v>40</v>
      </c>
      <c r="E20" s="9"/>
      <c r="F20" s="9"/>
      <c r="G20" s="24">
        <v>2</v>
      </c>
      <c r="H20" s="45">
        <f>G20*$C$20</f>
        <v>66</v>
      </c>
      <c r="I20" s="11"/>
      <c r="J20" s="36"/>
      <c r="K20" s="11"/>
      <c r="L20" s="11"/>
      <c r="M20" s="36"/>
      <c r="N20" s="11">
        <v>2</v>
      </c>
      <c r="O20" s="36"/>
      <c r="P20" s="14"/>
      <c r="Q20" s="24">
        <v>2</v>
      </c>
      <c r="R20" s="45">
        <f>Q20*$C$20</f>
        <v>66</v>
      </c>
      <c r="S20" s="11"/>
      <c r="T20" s="36"/>
      <c r="U20" s="11"/>
      <c r="V20" s="11"/>
      <c r="W20" s="36"/>
      <c r="X20" s="11">
        <v>2</v>
      </c>
      <c r="Y20" s="36"/>
      <c r="Z20" s="29"/>
      <c r="AA20" s="24">
        <v>1</v>
      </c>
      <c r="AB20" s="45">
        <f>AA20*$C$20</f>
        <v>33</v>
      </c>
      <c r="AC20" s="11"/>
      <c r="AD20" s="36"/>
      <c r="AE20" s="11"/>
      <c r="AF20" s="11"/>
      <c r="AG20" s="36"/>
      <c r="AH20" s="11">
        <v>1</v>
      </c>
      <c r="AI20" s="36"/>
      <c r="AJ20" s="10"/>
      <c r="AK20" s="24"/>
      <c r="AL20" s="45">
        <f>AK20*$C$20</f>
        <v>0</v>
      </c>
      <c r="AM20" s="11"/>
      <c r="AN20" s="36"/>
      <c r="AO20" s="11"/>
      <c r="AP20" s="11"/>
      <c r="AQ20" s="36"/>
      <c r="AR20" s="11"/>
      <c r="AS20" s="36"/>
      <c r="AT20" s="16"/>
      <c r="AU20" s="24">
        <v>2</v>
      </c>
      <c r="AV20" s="45">
        <f>AU20*$C$20</f>
        <v>66</v>
      </c>
      <c r="AW20" s="11"/>
      <c r="AX20" s="36"/>
      <c r="AY20" s="11"/>
      <c r="AZ20" s="11"/>
      <c r="BA20" s="36"/>
      <c r="BB20" s="11">
        <v>2</v>
      </c>
      <c r="BC20" s="36"/>
      <c r="BI20" s="12"/>
    </row>
    <row r="21" spans="1:61" ht="20.25" thickBot="1">
      <c r="A21" s="111"/>
      <c r="B21" s="30" t="s">
        <v>11</v>
      </c>
      <c r="C21" s="65">
        <v>18</v>
      </c>
      <c r="D21" s="86">
        <v>22</v>
      </c>
      <c r="E21" s="9"/>
      <c r="F21" s="9"/>
      <c r="G21" s="64"/>
      <c r="H21" s="65">
        <f>G21*$C$21</f>
        <v>0</v>
      </c>
      <c r="I21" s="11"/>
      <c r="J21" s="36"/>
      <c r="K21" s="11"/>
      <c r="L21" s="11"/>
      <c r="M21" s="36"/>
      <c r="N21" s="11"/>
      <c r="O21" s="36"/>
      <c r="P21" s="14"/>
      <c r="Q21" s="62"/>
      <c r="R21" s="63">
        <f>Q21*$C$21</f>
        <v>0</v>
      </c>
      <c r="S21" s="11"/>
      <c r="T21" s="36"/>
      <c r="U21" s="11"/>
      <c r="V21" s="11"/>
      <c r="W21" s="36"/>
      <c r="X21" s="11"/>
      <c r="Y21" s="36"/>
      <c r="Z21" s="29"/>
      <c r="AA21" s="62"/>
      <c r="AB21" s="63">
        <f>AA21*$C$21</f>
        <v>0</v>
      </c>
      <c r="AC21" s="11"/>
      <c r="AD21" s="36"/>
      <c r="AE21" s="11"/>
      <c r="AF21" s="11"/>
      <c r="AG21" s="36"/>
      <c r="AH21" s="11"/>
      <c r="AI21" s="36"/>
      <c r="AJ21" s="10"/>
      <c r="AK21" s="62"/>
      <c r="AL21" s="63">
        <f>AK21*$C$21</f>
        <v>0</v>
      </c>
      <c r="AM21" s="11"/>
      <c r="AN21" s="36"/>
      <c r="AO21" s="11"/>
      <c r="AP21" s="11"/>
      <c r="AQ21" s="36"/>
      <c r="AR21" s="11"/>
      <c r="AS21" s="36"/>
      <c r="AT21" s="16"/>
      <c r="AU21" s="62">
        <v>1</v>
      </c>
      <c r="AV21" s="63">
        <f>AU21*$C$21</f>
        <v>18</v>
      </c>
      <c r="AW21" s="11"/>
      <c r="AX21" s="36"/>
      <c r="AY21" s="11"/>
      <c r="AZ21" s="11"/>
      <c r="BA21" s="36"/>
      <c r="BB21" s="11"/>
      <c r="BC21" s="36">
        <v>1</v>
      </c>
      <c r="BI21" s="12"/>
    </row>
    <row r="22" spans="1:61" ht="20.25" thickBot="1">
      <c r="A22" s="61" t="s">
        <v>26</v>
      </c>
      <c r="B22" s="107" t="s">
        <v>27</v>
      </c>
      <c r="C22" s="108"/>
      <c r="D22" s="109"/>
      <c r="E22" s="9"/>
      <c r="F22" s="9"/>
      <c r="G22" s="48">
        <f>(IF(G10&lt;&gt;0,1)+IF(G11&lt;&gt;0,1)+IF(G12&lt;&gt;0,1)+IF(G13&lt;&gt;0,1)+IF(G14&lt;&gt;0,1)+IF(G15&lt;&gt;0,1)+IF(G18&lt;&gt;0,1))*10*G9</f>
        <v>20</v>
      </c>
      <c r="H22" s="66">
        <f>G22*-1</f>
        <v>-20</v>
      </c>
      <c r="I22" s="37"/>
      <c r="J22" s="39"/>
      <c r="K22" s="38"/>
      <c r="L22" s="38"/>
      <c r="M22" s="39"/>
      <c r="N22" s="38"/>
      <c r="O22" s="39"/>
      <c r="P22" s="14"/>
      <c r="Q22" s="48">
        <f>(IF(Q10&lt;&gt;0,1)+IF(Q11&lt;&gt;0,1)+IF(Q12&lt;&gt;0,1)+IF(Q13&lt;&gt;0,1)+IF(Q14&lt;&gt;0,1)+IF(Q15&lt;&gt;0,1)+IF(Q18&lt;&gt;0,1))*10*Q9</f>
        <v>20</v>
      </c>
      <c r="R22" s="45">
        <f>Q22*-1</f>
        <v>-20</v>
      </c>
      <c r="S22" s="37"/>
      <c r="T22" s="39"/>
      <c r="U22" s="38"/>
      <c r="V22" s="38"/>
      <c r="W22" s="39"/>
      <c r="X22" s="38"/>
      <c r="Y22" s="39"/>
      <c r="Z22" s="29"/>
      <c r="AA22" s="48">
        <f>(IF(AA10&lt;&gt;0,1)+IF(AA11&lt;&gt;0,1)+IF(AA12&lt;&gt;0,1)+IF(AA13&lt;&gt;0,1)+IF(AA14&lt;&gt;0,1)+IF(AA15&lt;&gt;0,1)+IF(AA18&lt;&gt;0,1))*10*AA9</f>
        <v>20</v>
      </c>
      <c r="AB22" s="45">
        <f>AA22*-1</f>
        <v>-20</v>
      </c>
      <c r="AC22" s="37"/>
      <c r="AD22" s="39"/>
      <c r="AE22" s="38"/>
      <c r="AF22" s="38"/>
      <c r="AG22" s="39"/>
      <c r="AH22" s="38"/>
      <c r="AI22" s="39"/>
      <c r="AJ22" s="10"/>
      <c r="AK22" s="48"/>
      <c r="AL22" s="45">
        <f>AK22*-1</f>
        <v>0</v>
      </c>
      <c r="AM22" s="37"/>
      <c r="AN22" s="39"/>
      <c r="AO22" s="38"/>
      <c r="AP22" s="38"/>
      <c r="AQ22" s="39"/>
      <c r="AR22" s="38"/>
      <c r="AS22" s="39"/>
      <c r="AT22" s="16"/>
      <c r="AU22" s="48">
        <f>(IF(AU10&lt;&gt;0,1)+IF(AU11&lt;&gt;0,1)+IF(AU12&lt;&gt;0,1)+IF(AU13&lt;&gt;0,1)+IF(AU14&lt;&gt;0,1)+IF(AU15&lt;&gt;0,1)+IF(AU18&lt;&gt;0,1))*10*AU9</f>
        <v>60</v>
      </c>
      <c r="AV22" s="45">
        <f>AU22*-1</f>
        <v>-60</v>
      </c>
      <c r="AW22" s="37"/>
      <c r="AX22" s="39"/>
      <c r="AY22" s="38"/>
      <c r="AZ22" s="38"/>
      <c r="BA22" s="39"/>
      <c r="BB22" s="38"/>
      <c r="BC22" s="39"/>
      <c r="BI22" s="12"/>
    </row>
    <row r="23" spans="1:61" ht="19.5">
      <c r="G23" s="31"/>
      <c r="H23" s="106">
        <f>SUM(H10:H22)</f>
        <v>211</v>
      </c>
      <c r="I23" s="40">
        <f t="shared" ref="I23:O23" si="0">SUM(I10:I22)</f>
        <v>0</v>
      </c>
      <c r="J23" s="41">
        <f t="shared" si="0"/>
        <v>0</v>
      </c>
      <c r="K23" s="40">
        <f t="shared" si="0"/>
        <v>2</v>
      </c>
      <c r="L23" s="40">
        <f t="shared" si="0"/>
        <v>0</v>
      </c>
      <c r="M23" s="41">
        <f t="shared" si="0"/>
        <v>0</v>
      </c>
      <c r="N23" s="40">
        <f t="shared" si="0"/>
        <v>2</v>
      </c>
      <c r="O23" s="41">
        <f t="shared" si="0"/>
        <v>0</v>
      </c>
      <c r="P23" s="51"/>
      <c r="Q23" s="31" t="s">
        <v>46</v>
      </c>
      <c r="R23" s="106">
        <f>SUM(R10:R22)</f>
        <v>211</v>
      </c>
      <c r="S23" s="40">
        <f t="shared" ref="S23" si="1">SUM(S10:S22)</f>
        <v>0</v>
      </c>
      <c r="T23" s="41">
        <f t="shared" ref="T23" si="2">SUM(T10:T22)</f>
        <v>0</v>
      </c>
      <c r="U23" s="40">
        <f t="shared" ref="U23:V23" si="3">SUM(U10:U22)</f>
        <v>1</v>
      </c>
      <c r="V23" s="40">
        <f t="shared" si="3"/>
        <v>1</v>
      </c>
      <c r="W23" s="41">
        <f t="shared" ref="W23" si="4">SUM(W10:W22)</f>
        <v>0</v>
      </c>
      <c r="X23" s="40">
        <f t="shared" ref="X23" si="5">SUM(X10:X22)</f>
        <v>2</v>
      </c>
      <c r="Y23" s="41">
        <f t="shared" ref="Y23" si="6">SUM(Y10:Y22)</f>
        <v>0</v>
      </c>
      <c r="Z23" s="54"/>
      <c r="AA23" s="31"/>
      <c r="AB23" s="106">
        <f>SUM(AB10:AB22)</f>
        <v>140</v>
      </c>
      <c r="AC23" s="40">
        <f t="shared" ref="AC23" si="7">SUM(AC10:AC22)</f>
        <v>0</v>
      </c>
      <c r="AD23" s="41">
        <f t="shared" ref="AD23" si="8">SUM(AD10:AD22)</f>
        <v>0</v>
      </c>
      <c r="AE23" s="40">
        <f t="shared" ref="AE23:AF23" si="9">SUM(AE10:AE22)</f>
        <v>1</v>
      </c>
      <c r="AF23" s="40">
        <f t="shared" si="9"/>
        <v>0</v>
      </c>
      <c r="AG23" s="41">
        <f t="shared" ref="AG23" si="10">SUM(AG10:AG22)</f>
        <v>0</v>
      </c>
      <c r="AH23" s="40">
        <f t="shared" ref="AH23" si="11">SUM(AH10:AH22)</f>
        <v>1</v>
      </c>
      <c r="AI23" s="41">
        <f t="shared" ref="AI23" si="12">SUM(AI10:AI22)</f>
        <v>0</v>
      </c>
      <c r="AJ23" s="10"/>
      <c r="AK23" s="31"/>
      <c r="AL23" s="44">
        <f>SUM(AL10:AL22)</f>
        <v>0</v>
      </c>
      <c r="AM23" s="40">
        <f t="shared" ref="AM23" si="13">SUM(AM10:AM22)</f>
        <v>0</v>
      </c>
      <c r="AN23" s="41">
        <f t="shared" ref="AN23" si="14">SUM(AN10:AN22)</f>
        <v>0</v>
      </c>
      <c r="AO23" s="40">
        <f t="shared" ref="AO23:AP23" si="15">SUM(AO10:AO22)</f>
        <v>0</v>
      </c>
      <c r="AP23" s="40">
        <f t="shared" si="15"/>
        <v>0</v>
      </c>
      <c r="AQ23" s="41">
        <f t="shared" ref="AQ23" si="16">SUM(AQ10:AQ22)</f>
        <v>0</v>
      </c>
      <c r="AR23" s="40">
        <f t="shared" ref="AR23" si="17">SUM(AR10:AR22)</f>
        <v>0</v>
      </c>
      <c r="AS23" s="41">
        <f t="shared" ref="AS23" si="18">SUM(AS10:AS22)</f>
        <v>0</v>
      </c>
      <c r="AT23" s="16"/>
      <c r="AU23" s="31"/>
      <c r="AV23" s="106">
        <f>SUM(AV10:AV22)</f>
        <v>499</v>
      </c>
      <c r="AW23" s="40">
        <f t="shared" ref="AW23" si="19">SUM(AW10:AW22)</f>
        <v>2</v>
      </c>
      <c r="AX23" s="41">
        <f t="shared" ref="AX23" si="20">SUM(AX10:AX22)</f>
        <v>1</v>
      </c>
      <c r="AY23" s="40">
        <f t="shared" ref="AY23:AZ23" si="21">SUM(AY10:AY22)</f>
        <v>2</v>
      </c>
      <c r="AZ23" s="40">
        <f t="shared" si="21"/>
        <v>0</v>
      </c>
      <c r="BA23" s="41">
        <f t="shared" ref="BA23" si="22">SUM(BA10:BA22)</f>
        <v>1</v>
      </c>
      <c r="BB23" s="40">
        <f t="shared" ref="BB23" si="23">SUM(BB10:BB22)</f>
        <v>2</v>
      </c>
      <c r="BC23" s="41">
        <f t="shared" ref="BC23" si="24">SUM(BC10:BC22)</f>
        <v>1</v>
      </c>
      <c r="BD23" s="19"/>
    </row>
    <row r="24" spans="1:61" s="6" customFormat="1" ht="18.75" customHeight="1">
      <c r="C24" s="78"/>
      <c r="D24" s="78"/>
      <c r="E24" s="2"/>
      <c r="F24" s="18"/>
      <c r="G24" s="95"/>
      <c r="H24" s="76"/>
      <c r="I24" s="95" t="s">
        <v>21</v>
      </c>
      <c r="J24" s="95" t="s">
        <v>20</v>
      </c>
      <c r="K24" s="21" t="s">
        <v>36</v>
      </c>
      <c r="L24" s="21" t="s">
        <v>37</v>
      </c>
      <c r="M24" s="95" t="s">
        <v>20</v>
      </c>
      <c r="N24" s="95" t="s">
        <v>21</v>
      </c>
      <c r="O24" s="96" t="s">
        <v>20</v>
      </c>
      <c r="P24" s="59"/>
      <c r="Q24" s="95"/>
      <c r="R24" s="95"/>
      <c r="S24" s="95" t="s">
        <v>21</v>
      </c>
      <c r="T24" s="95" t="s">
        <v>20</v>
      </c>
      <c r="U24" s="21" t="s">
        <v>36</v>
      </c>
      <c r="V24" s="21" t="s">
        <v>37</v>
      </c>
      <c r="W24" s="95" t="s">
        <v>20</v>
      </c>
      <c r="X24" s="95" t="s">
        <v>21</v>
      </c>
      <c r="Y24" s="96" t="s">
        <v>20</v>
      </c>
      <c r="Z24" s="15"/>
      <c r="AA24" s="95"/>
      <c r="AB24" s="95"/>
      <c r="AC24" s="95" t="s">
        <v>21</v>
      </c>
      <c r="AD24" s="95" t="s">
        <v>20</v>
      </c>
      <c r="AE24" s="21" t="s">
        <v>36</v>
      </c>
      <c r="AF24" s="21" t="s">
        <v>37</v>
      </c>
      <c r="AG24" s="95" t="s">
        <v>20</v>
      </c>
      <c r="AH24" s="95" t="s">
        <v>21</v>
      </c>
      <c r="AI24" s="96" t="s">
        <v>20</v>
      </c>
      <c r="AJ24" s="10"/>
      <c r="AK24" s="95"/>
      <c r="AL24" s="95"/>
      <c r="AM24" s="95" t="s">
        <v>21</v>
      </c>
      <c r="AN24" s="95" t="s">
        <v>20</v>
      </c>
      <c r="AO24" s="21" t="s">
        <v>36</v>
      </c>
      <c r="AP24" s="21" t="s">
        <v>37</v>
      </c>
      <c r="AQ24" s="95" t="s">
        <v>20</v>
      </c>
      <c r="AR24" s="95" t="s">
        <v>21</v>
      </c>
      <c r="AS24" s="96" t="s">
        <v>20</v>
      </c>
      <c r="AT24" s="15"/>
      <c r="AU24" s="95"/>
      <c r="AV24" s="95"/>
      <c r="AW24" s="95" t="s">
        <v>21</v>
      </c>
      <c r="AX24" s="95" t="s">
        <v>20</v>
      </c>
      <c r="AY24" s="21" t="s">
        <v>36</v>
      </c>
      <c r="AZ24" s="21" t="s">
        <v>37</v>
      </c>
      <c r="BA24" s="95" t="s">
        <v>20</v>
      </c>
      <c r="BB24" s="95" t="s">
        <v>21</v>
      </c>
      <c r="BC24" s="96" t="s">
        <v>20</v>
      </c>
    </row>
    <row r="25" spans="1:61" s="6" customFormat="1" ht="15.75" thickBot="1">
      <c r="C25" s="78"/>
      <c r="D25" s="7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61">
      <c r="E26" s="8"/>
      <c r="G26" s="117" t="s">
        <v>40</v>
      </c>
      <c r="H26" s="118"/>
      <c r="I26" s="115" t="s">
        <v>12</v>
      </c>
      <c r="J26" s="116"/>
      <c r="K26" s="115" t="s">
        <v>13</v>
      </c>
      <c r="L26" s="115"/>
      <c r="M26" s="116"/>
      <c r="N26" s="113" t="s">
        <v>14</v>
      </c>
      <c r="O26" s="114"/>
      <c r="P26" s="22"/>
      <c r="Q26" s="117" t="s">
        <v>32</v>
      </c>
      <c r="R26" s="118"/>
      <c r="S26" s="115" t="s">
        <v>12</v>
      </c>
      <c r="T26" s="116"/>
      <c r="U26" s="115" t="s">
        <v>13</v>
      </c>
      <c r="V26" s="115"/>
      <c r="W26" s="116"/>
      <c r="X26" s="113" t="s">
        <v>14</v>
      </c>
      <c r="Y26" s="114"/>
      <c r="Z26" s="23"/>
      <c r="AA26" s="117" t="s">
        <v>41</v>
      </c>
      <c r="AB26" s="118"/>
      <c r="AC26" s="115" t="s">
        <v>12</v>
      </c>
      <c r="AD26" s="116"/>
      <c r="AE26" s="115" t="s">
        <v>13</v>
      </c>
      <c r="AF26" s="115"/>
      <c r="AG26" s="116"/>
      <c r="AH26" s="113" t="s">
        <v>14</v>
      </c>
      <c r="AI26" s="114"/>
      <c r="AJ26" s="23"/>
      <c r="AK26" s="117" t="s">
        <v>42</v>
      </c>
      <c r="AL26" s="118"/>
      <c r="AM26" s="115" t="s">
        <v>12</v>
      </c>
      <c r="AN26" s="116"/>
      <c r="AO26" s="115" t="s">
        <v>13</v>
      </c>
      <c r="AP26" s="115"/>
      <c r="AQ26" s="116"/>
      <c r="AR26" s="113" t="s">
        <v>14</v>
      </c>
      <c r="AS26" s="114"/>
      <c r="AT26" s="16"/>
      <c r="AU26" s="117" t="s">
        <v>33</v>
      </c>
      <c r="AV26" s="118"/>
      <c r="AW26" s="115" t="s">
        <v>12</v>
      </c>
      <c r="AX26" s="116"/>
      <c r="AY26" s="115" t="s">
        <v>13</v>
      </c>
      <c r="AZ26" s="115"/>
      <c r="BA26" s="116"/>
      <c r="BB26" s="113" t="s">
        <v>14</v>
      </c>
      <c r="BC26" s="114"/>
    </row>
    <row r="27" spans="1:61" ht="20.25" thickBot="1">
      <c r="B27" s="50"/>
      <c r="C27" s="92" t="s">
        <v>5</v>
      </c>
      <c r="D27" s="92" t="s">
        <v>6</v>
      </c>
      <c r="E27" s="8"/>
      <c r="G27" s="25">
        <v>1</v>
      </c>
      <c r="H27" s="33" t="s">
        <v>15</v>
      </c>
      <c r="I27" s="27" t="s">
        <v>21</v>
      </c>
      <c r="J27" s="26" t="s">
        <v>20</v>
      </c>
      <c r="K27" s="27" t="s">
        <v>36</v>
      </c>
      <c r="L27" s="27" t="s">
        <v>37</v>
      </c>
      <c r="M27" s="26" t="s">
        <v>20</v>
      </c>
      <c r="N27" s="27" t="s">
        <v>21</v>
      </c>
      <c r="O27" s="32" t="s">
        <v>20</v>
      </c>
      <c r="P27" s="21"/>
      <c r="Q27" s="25">
        <v>1</v>
      </c>
      <c r="R27" s="33" t="s">
        <v>15</v>
      </c>
      <c r="S27" s="27" t="s">
        <v>21</v>
      </c>
      <c r="T27" s="26" t="s">
        <v>20</v>
      </c>
      <c r="U27" s="27" t="s">
        <v>36</v>
      </c>
      <c r="V27" s="27" t="s">
        <v>37</v>
      </c>
      <c r="W27" s="26" t="s">
        <v>20</v>
      </c>
      <c r="X27" s="27" t="s">
        <v>21</v>
      </c>
      <c r="Y27" s="32" t="s">
        <v>20</v>
      </c>
      <c r="Z27" s="17"/>
      <c r="AA27" s="25">
        <v>1</v>
      </c>
      <c r="AB27" s="33" t="s">
        <v>15</v>
      </c>
      <c r="AC27" s="27" t="s">
        <v>21</v>
      </c>
      <c r="AD27" s="26" t="s">
        <v>20</v>
      </c>
      <c r="AE27" s="27" t="s">
        <v>36</v>
      </c>
      <c r="AF27" s="27" t="s">
        <v>37</v>
      </c>
      <c r="AG27" s="26" t="s">
        <v>20</v>
      </c>
      <c r="AH27" s="27" t="s">
        <v>21</v>
      </c>
      <c r="AI27" s="32" t="s">
        <v>20</v>
      </c>
      <c r="AJ27" s="18"/>
      <c r="AK27" s="25">
        <v>1</v>
      </c>
      <c r="AL27" s="33" t="s">
        <v>15</v>
      </c>
      <c r="AM27" s="27" t="s">
        <v>21</v>
      </c>
      <c r="AN27" s="26" t="s">
        <v>20</v>
      </c>
      <c r="AO27" s="27" t="s">
        <v>36</v>
      </c>
      <c r="AP27" s="27" t="s">
        <v>37</v>
      </c>
      <c r="AQ27" s="26" t="s">
        <v>20</v>
      </c>
      <c r="AR27" s="27" t="s">
        <v>21</v>
      </c>
      <c r="AS27" s="32" t="s">
        <v>20</v>
      </c>
      <c r="AT27" s="16"/>
      <c r="AU27" s="25"/>
      <c r="AV27" s="33" t="s">
        <v>15</v>
      </c>
      <c r="AW27" s="27" t="s">
        <v>21</v>
      </c>
      <c r="AX27" s="26" t="s">
        <v>20</v>
      </c>
      <c r="AY27" s="27" t="s">
        <v>36</v>
      </c>
      <c r="AZ27" s="27" t="s">
        <v>37</v>
      </c>
      <c r="BA27" s="26" t="s">
        <v>20</v>
      </c>
      <c r="BB27" s="27" t="s">
        <v>21</v>
      </c>
      <c r="BC27" s="32" t="s">
        <v>20</v>
      </c>
    </row>
    <row r="28" spans="1:61" ht="19.5">
      <c r="A28" s="110" t="s">
        <v>23</v>
      </c>
      <c r="B28" s="52" t="s">
        <v>25</v>
      </c>
      <c r="C28" s="66">
        <v>102</v>
      </c>
      <c r="D28" s="83">
        <v>122</v>
      </c>
      <c r="E28" s="9"/>
      <c r="F28" s="9"/>
      <c r="G28" s="13"/>
      <c r="H28" s="45">
        <f>G28*$C$10</f>
        <v>0</v>
      </c>
      <c r="I28" s="11"/>
      <c r="J28" s="36"/>
      <c r="K28" s="11"/>
      <c r="L28" s="11"/>
      <c r="M28" s="36"/>
      <c r="N28" s="11"/>
      <c r="O28" s="36"/>
      <c r="P28" s="9"/>
      <c r="Q28" s="13">
        <v>1</v>
      </c>
      <c r="R28" s="45">
        <f>Q28*$C$10</f>
        <v>102</v>
      </c>
      <c r="S28" s="11"/>
      <c r="T28" s="36"/>
      <c r="U28" s="11"/>
      <c r="V28" s="11"/>
      <c r="W28" s="36"/>
      <c r="X28" s="11"/>
      <c r="Y28" s="36"/>
      <c r="Z28" s="9"/>
      <c r="AA28" s="13"/>
      <c r="AB28" s="45">
        <f>AA28*$C$10</f>
        <v>0</v>
      </c>
      <c r="AC28" s="11"/>
      <c r="AD28" s="36"/>
      <c r="AE28" s="11"/>
      <c r="AF28" s="11"/>
      <c r="AG28" s="36"/>
      <c r="AH28" s="11"/>
      <c r="AI28" s="36"/>
      <c r="AJ28" s="9"/>
      <c r="AK28" s="13"/>
      <c r="AL28" s="45">
        <f>AK28*$C$10</f>
        <v>0</v>
      </c>
      <c r="AM28" s="11"/>
      <c r="AN28" s="36"/>
      <c r="AO28" s="11"/>
      <c r="AP28" s="11"/>
      <c r="AQ28" s="36"/>
      <c r="AR28" s="11"/>
      <c r="AS28" s="36"/>
      <c r="AT28" s="9"/>
      <c r="AU28" s="13"/>
      <c r="AV28" s="45">
        <f>AU28*$C$10</f>
        <v>0</v>
      </c>
      <c r="AW28" s="11"/>
      <c r="AX28" s="36"/>
      <c r="AY28" s="11"/>
      <c r="AZ28" s="11"/>
      <c r="BA28" s="36"/>
      <c r="BB28" s="11"/>
      <c r="BC28" s="36"/>
    </row>
    <row r="29" spans="1:61" s="16" customFormat="1" ht="19.5">
      <c r="A29" s="111"/>
      <c r="B29" s="53" t="s">
        <v>18</v>
      </c>
      <c r="C29" s="44">
        <v>115</v>
      </c>
      <c r="D29" s="84">
        <v>138</v>
      </c>
      <c r="E29" s="9"/>
      <c r="F29" s="9"/>
      <c r="G29" s="13">
        <v>1</v>
      </c>
      <c r="H29" s="45">
        <f>G29*$C$11</f>
        <v>115</v>
      </c>
      <c r="I29" s="11"/>
      <c r="J29" s="36"/>
      <c r="K29" s="11"/>
      <c r="L29" s="11"/>
      <c r="M29" s="36"/>
      <c r="N29" s="11"/>
      <c r="O29" s="36"/>
      <c r="P29" s="9"/>
      <c r="Q29" s="13"/>
      <c r="R29" s="45">
        <f>Q29*$C$11</f>
        <v>0</v>
      </c>
      <c r="S29" s="11"/>
      <c r="T29" s="36"/>
      <c r="U29" s="11"/>
      <c r="V29" s="11"/>
      <c r="W29" s="36"/>
      <c r="X29" s="11"/>
      <c r="Y29" s="36"/>
      <c r="Z29" s="9"/>
      <c r="AA29" s="13">
        <v>1</v>
      </c>
      <c r="AB29" s="45">
        <f>AA29*$C$11</f>
        <v>115</v>
      </c>
      <c r="AC29" s="11"/>
      <c r="AD29" s="36"/>
      <c r="AE29" s="11"/>
      <c r="AF29" s="11"/>
      <c r="AG29" s="36"/>
      <c r="AH29" s="11"/>
      <c r="AI29" s="36"/>
      <c r="AJ29" s="9"/>
      <c r="AK29" s="13"/>
      <c r="AL29" s="45">
        <f>AK29*$C$11</f>
        <v>0</v>
      </c>
      <c r="AM29" s="11"/>
      <c r="AN29" s="36"/>
      <c r="AO29" s="11"/>
      <c r="AP29" s="11"/>
      <c r="AQ29" s="36"/>
      <c r="AR29" s="11"/>
      <c r="AS29" s="36"/>
      <c r="AT29" s="9"/>
      <c r="AU29" s="13">
        <v>1</v>
      </c>
      <c r="AV29" s="45">
        <f>AU29*$D$11</f>
        <v>138</v>
      </c>
      <c r="AW29" s="11"/>
      <c r="AX29" s="36"/>
      <c r="AY29" s="11"/>
      <c r="AZ29" s="11"/>
      <c r="BA29" s="36"/>
      <c r="BB29" s="11"/>
      <c r="BC29" s="36"/>
    </row>
    <row r="30" spans="1:61" s="16" customFormat="1" ht="20.25" thickBot="1">
      <c r="A30" s="111"/>
      <c r="B30" s="53" t="s">
        <v>17</v>
      </c>
      <c r="C30" s="44">
        <v>159</v>
      </c>
      <c r="D30" s="84">
        <v>191</v>
      </c>
      <c r="E30" s="9"/>
      <c r="F30" s="60"/>
      <c r="G30" s="100"/>
      <c r="H30" s="91">
        <f>G30*$C$12</f>
        <v>0</v>
      </c>
      <c r="I30" s="11"/>
      <c r="J30" s="36"/>
      <c r="K30" s="11"/>
      <c r="L30" s="11"/>
      <c r="M30" s="36"/>
      <c r="N30" s="11"/>
      <c r="O30" s="36"/>
      <c r="P30" s="9"/>
      <c r="Q30" s="64"/>
      <c r="R30" s="91">
        <f>Q30*$C$12</f>
        <v>0</v>
      </c>
      <c r="S30" s="11"/>
      <c r="T30" s="36"/>
      <c r="U30" s="11"/>
      <c r="V30" s="11"/>
      <c r="W30" s="36"/>
      <c r="X30" s="11"/>
      <c r="Y30" s="36"/>
      <c r="Z30" s="9"/>
      <c r="AA30" s="62"/>
      <c r="AB30" s="63">
        <f>AA30*$C$12</f>
        <v>0</v>
      </c>
      <c r="AC30" s="11"/>
      <c r="AD30" s="36"/>
      <c r="AE30" s="11"/>
      <c r="AF30" s="11"/>
      <c r="AG30" s="36"/>
      <c r="AH30" s="11"/>
      <c r="AI30" s="36"/>
      <c r="AJ30" s="9"/>
      <c r="AK30" s="64"/>
      <c r="AL30" s="63">
        <f>AK30*$C$12</f>
        <v>0</v>
      </c>
      <c r="AM30" s="11"/>
      <c r="AN30" s="36"/>
      <c r="AO30" s="11"/>
      <c r="AP30" s="11"/>
      <c r="AQ30" s="36"/>
      <c r="AR30" s="11"/>
      <c r="AS30" s="36"/>
      <c r="AT30" s="9"/>
      <c r="AU30" s="64"/>
      <c r="AV30" s="91">
        <f>AU30*$D$12</f>
        <v>0</v>
      </c>
      <c r="AW30" s="11"/>
      <c r="AX30" s="36"/>
      <c r="AY30" s="11"/>
      <c r="AZ30" s="11"/>
      <c r="BA30" s="36"/>
      <c r="BB30" s="11"/>
      <c r="BC30" s="36"/>
    </row>
    <row r="31" spans="1:61" s="16" customFormat="1" ht="19.5">
      <c r="A31" s="111" t="s">
        <v>24</v>
      </c>
      <c r="B31" s="52" t="s">
        <v>25</v>
      </c>
      <c r="C31" s="66">
        <v>102</v>
      </c>
      <c r="D31" s="83">
        <v>122</v>
      </c>
      <c r="E31" s="9"/>
      <c r="F31" s="9"/>
      <c r="G31" s="48"/>
      <c r="H31" s="66">
        <f>G31*$C$13</f>
        <v>0</v>
      </c>
      <c r="I31" s="11"/>
      <c r="J31" s="36"/>
      <c r="K31" s="11"/>
      <c r="L31" s="11"/>
      <c r="M31" s="36"/>
      <c r="N31" s="11"/>
      <c r="O31" s="36"/>
      <c r="P31" s="9"/>
      <c r="Q31" s="48"/>
      <c r="R31" s="66">
        <f>Q31*$C$13</f>
        <v>0</v>
      </c>
      <c r="S31" s="11"/>
      <c r="T31" s="36"/>
      <c r="U31" s="11"/>
      <c r="V31" s="11"/>
      <c r="W31" s="36"/>
      <c r="X31" s="11"/>
      <c r="Y31" s="36"/>
      <c r="Z31" s="9"/>
      <c r="AA31" s="24"/>
      <c r="AB31" s="45">
        <f>AA31*$C$13</f>
        <v>0</v>
      </c>
      <c r="AC31" s="11"/>
      <c r="AD31" s="36"/>
      <c r="AE31" s="11"/>
      <c r="AF31" s="11"/>
      <c r="AG31" s="36"/>
      <c r="AH31" s="11"/>
      <c r="AI31" s="36"/>
      <c r="AJ31" s="9"/>
      <c r="AK31" s="48"/>
      <c r="AL31" s="45">
        <f>AK31*$C$13</f>
        <v>0</v>
      </c>
      <c r="AM31" s="11"/>
      <c r="AN31" s="36"/>
      <c r="AO31" s="11"/>
      <c r="AP31" s="11"/>
      <c r="AQ31" s="36"/>
      <c r="AR31" s="11"/>
      <c r="AS31" s="36"/>
      <c r="AT31" s="9"/>
      <c r="AU31" s="48"/>
      <c r="AV31" s="66">
        <f>AU31*$D$13</f>
        <v>0</v>
      </c>
      <c r="AW31" s="11"/>
      <c r="AX31" s="36"/>
      <c r="AY31" s="11"/>
      <c r="AZ31" s="11"/>
      <c r="BA31" s="36"/>
      <c r="BB31" s="11"/>
      <c r="BC31" s="36"/>
    </row>
    <row r="32" spans="1:61" s="16" customFormat="1" ht="19.5">
      <c r="A32" s="111"/>
      <c r="B32" s="53" t="s">
        <v>18</v>
      </c>
      <c r="C32" s="44">
        <v>115</v>
      </c>
      <c r="D32" s="84">
        <v>138</v>
      </c>
      <c r="E32" s="9"/>
      <c r="F32" s="9"/>
      <c r="G32" s="13">
        <v>1</v>
      </c>
      <c r="H32" s="45">
        <f>G32*$C$14</f>
        <v>115</v>
      </c>
      <c r="I32" s="11"/>
      <c r="J32" s="36"/>
      <c r="K32" s="11"/>
      <c r="L32" s="11"/>
      <c r="M32" s="36"/>
      <c r="N32" s="11"/>
      <c r="O32" s="36"/>
      <c r="P32" s="9"/>
      <c r="Q32" s="13"/>
      <c r="R32" s="45">
        <f>Q32*$C$14</f>
        <v>0</v>
      </c>
      <c r="S32" s="11"/>
      <c r="T32" s="36"/>
      <c r="U32" s="11"/>
      <c r="V32" s="11"/>
      <c r="W32" s="36"/>
      <c r="X32" s="11"/>
      <c r="Y32" s="36"/>
      <c r="Z32" s="9"/>
      <c r="AA32" s="13">
        <v>1</v>
      </c>
      <c r="AB32" s="45">
        <f>AA32*$C$14</f>
        <v>115</v>
      </c>
      <c r="AC32" s="11"/>
      <c r="AD32" s="36"/>
      <c r="AE32" s="11"/>
      <c r="AF32" s="11"/>
      <c r="AG32" s="36"/>
      <c r="AH32" s="11"/>
      <c r="AI32" s="36"/>
      <c r="AJ32" s="9"/>
      <c r="AK32" s="13"/>
      <c r="AL32" s="45">
        <f>AK32*$C$14</f>
        <v>0</v>
      </c>
      <c r="AM32" s="11"/>
      <c r="AN32" s="36"/>
      <c r="AO32" s="11"/>
      <c r="AP32" s="11"/>
      <c r="AQ32" s="36"/>
      <c r="AR32" s="11"/>
      <c r="AS32" s="36"/>
      <c r="AT32" s="9"/>
      <c r="AU32" s="13">
        <v>1</v>
      </c>
      <c r="AV32" s="45">
        <f>AU32*$D$14</f>
        <v>138</v>
      </c>
      <c r="AW32" s="11"/>
      <c r="AX32" s="36"/>
      <c r="AY32" s="11"/>
      <c r="AZ32" s="11"/>
      <c r="BA32" s="36"/>
      <c r="BB32" s="11"/>
      <c r="BC32" s="36"/>
    </row>
    <row r="33" spans="1:55" s="16" customFormat="1" ht="20.25" thickBot="1">
      <c r="A33" s="111"/>
      <c r="B33" s="53" t="s">
        <v>17</v>
      </c>
      <c r="C33" s="44">
        <v>159</v>
      </c>
      <c r="D33" s="84">
        <v>191</v>
      </c>
      <c r="E33" s="9"/>
      <c r="F33" s="60"/>
      <c r="G33" s="100"/>
      <c r="H33" s="91">
        <f>G33*$C$15</f>
        <v>0</v>
      </c>
      <c r="I33" s="11"/>
      <c r="J33" s="36"/>
      <c r="K33" s="11"/>
      <c r="L33" s="11"/>
      <c r="M33" s="36"/>
      <c r="N33" s="11"/>
      <c r="O33" s="36"/>
      <c r="P33" s="9"/>
      <c r="Q33" s="64"/>
      <c r="R33" s="63">
        <f>Q33*$C$15</f>
        <v>0</v>
      </c>
      <c r="S33" s="11"/>
      <c r="T33" s="36"/>
      <c r="U33" s="11"/>
      <c r="V33" s="11"/>
      <c r="W33" s="36"/>
      <c r="X33" s="11"/>
      <c r="Y33" s="36"/>
      <c r="Z33" s="9"/>
      <c r="AA33" s="64"/>
      <c r="AB33" s="63">
        <f>AA33*$C$15</f>
        <v>0</v>
      </c>
      <c r="AC33" s="11"/>
      <c r="AD33" s="36"/>
      <c r="AE33" s="11"/>
      <c r="AF33" s="11"/>
      <c r="AG33" s="36"/>
      <c r="AH33" s="11"/>
      <c r="AI33" s="36"/>
      <c r="AJ33" s="9"/>
      <c r="AK33" s="64"/>
      <c r="AL33" s="63">
        <f>AK33*$C$15</f>
        <v>0</v>
      </c>
      <c r="AM33" s="11"/>
      <c r="AN33" s="36"/>
      <c r="AO33" s="11"/>
      <c r="AP33" s="11"/>
      <c r="AQ33" s="36"/>
      <c r="AR33" s="11"/>
      <c r="AS33" s="36"/>
      <c r="AT33" s="9"/>
      <c r="AU33" s="64"/>
      <c r="AV33" s="91">
        <f>AU33*$D$15</f>
        <v>0</v>
      </c>
      <c r="AW33" s="11"/>
      <c r="AX33" s="36"/>
      <c r="AY33" s="11"/>
      <c r="AZ33" s="11"/>
      <c r="BA33" s="36"/>
      <c r="BB33" s="11"/>
      <c r="BC33" s="36"/>
    </row>
    <row r="34" spans="1:55" s="16" customFormat="1" ht="19.5">
      <c r="A34" s="110" t="s">
        <v>8</v>
      </c>
      <c r="B34" s="52" t="s">
        <v>10</v>
      </c>
      <c r="C34" s="66">
        <v>40</v>
      </c>
      <c r="D34" s="83">
        <v>48</v>
      </c>
      <c r="E34" s="9"/>
      <c r="F34" s="9"/>
      <c r="G34" s="48">
        <v>2</v>
      </c>
      <c r="H34" s="66">
        <f>G34*$C$16</f>
        <v>80</v>
      </c>
      <c r="I34" s="11">
        <v>2</v>
      </c>
      <c r="J34" s="36"/>
      <c r="K34" s="11"/>
      <c r="L34" s="11"/>
      <c r="M34" s="36"/>
      <c r="N34" s="11"/>
      <c r="O34" s="36"/>
      <c r="P34" s="58"/>
      <c r="Q34" s="48">
        <v>1</v>
      </c>
      <c r="R34" s="45">
        <f>Q34*$C$16</f>
        <v>40</v>
      </c>
      <c r="S34" s="11">
        <v>1</v>
      </c>
      <c r="T34" s="36"/>
      <c r="U34" s="11"/>
      <c r="V34" s="11"/>
      <c r="W34" s="36"/>
      <c r="X34" s="11"/>
      <c r="Y34" s="36"/>
      <c r="Z34" s="29"/>
      <c r="AA34" s="48"/>
      <c r="AB34" s="45">
        <f>AA34*$C$16</f>
        <v>0</v>
      </c>
      <c r="AC34" s="11"/>
      <c r="AD34" s="36"/>
      <c r="AE34" s="11"/>
      <c r="AF34" s="11"/>
      <c r="AG34" s="36"/>
      <c r="AH34" s="11"/>
      <c r="AI34" s="36"/>
      <c r="AJ34" s="10"/>
      <c r="AK34" s="48"/>
      <c r="AL34" s="45">
        <f>AK34*$C$16</f>
        <v>0</v>
      </c>
      <c r="AM34" s="11"/>
      <c r="AN34" s="36"/>
      <c r="AO34" s="11"/>
      <c r="AP34" s="11"/>
      <c r="AQ34" s="36"/>
      <c r="AR34" s="11"/>
      <c r="AS34" s="36"/>
      <c r="AU34" s="104"/>
      <c r="AV34" s="66">
        <f>AU34*$D$16</f>
        <v>0</v>
      </c>
      <c r="AW34" s="11"/>
      <c r="AX34" s="36"/>
      <c r="AY34" s="11"/>
      <c r="AZ34" s="11"/>
      <c r="BA34" s="36"/>
      <c r="BB34" s="11"/>
      <c r="BC34" s="36"/>
    </row>
    <row r="35" spans="1:55" s="16" customFormat="1" ht="20.25" thickBot="1">
      <c r="A35" s="112"/>
      <c r="B35" s="28" t="s">
        <v>11</v>
      </c>
      <c r="C35" s="63">
        <v>12</v>
      </c>
      <c r="D35" s="85">
        <v>14</v>
      </c>
      <c r="E35" s="9"/>
      <c r="F35" s="9"/>
      <c r="G35" s="62"/>
      <c r="H35" s="63">
        <f>G35*$C$17</f>
        <v>0</v>
      </c>
      <c r="I35" s="11"/>
      <c r="J35" s="36"/>
      <c r="K35" s="11"/>
      <c r="L35" s="11"/>
      <c r="M35" s="36"/>
      <c r="N35" s="11"/>
      <c r="O35" s="36"/>
      <c r="P35" s="14"/>
      <c r="Q35" s="62"/>
      <c r="R35" s="63">
        <f>Q35*$C$17</f>
        <v>0</v>
      </c>
      <c r="S35" s="11"/>
      <c r="T35" s="36"/>
      <c r="U35" s="11"/>
      <c r="V35" s="11"/>
      <c r="W35" s="36"/>
      <c r="X35" s="11"/>
      <c r="Y35" s="36"/>
      <c r="Z35" s="29"/>
      <c r="AA35" s="62"/>
      <c r="AB35" s="63">
        <f>AA35*$C$17</f>
        <v>0</v>
      </c>
      <c r="AC35" s="11"/>
      <c r="AD35" s="36"/>
      <c r="AE35" s="11"/>
      <c r="AF35" s="11"/>
      <c r="AG35" s="36"/>
      <c r="AH35" s="11"/>
      <c r="AI35" s="36"/>
      <c r="AJ35" s="10"/>
      <c r="AK35" s="62"/>
      <c r="AL35" s="63">
        <f>AK35*$C$17</f>
        <v>0</v>
      </c>
      <c r="AM35" s="11"/>
      <c r="AN35" s="36"/>
      <c r="AO35" s="11"/>
      <c r="AP35" s="11"/>
      <c r="AQ35" s="36"/>
      <c r="AR35" s="11"/>
      <c r="AS35" s="36"/>
      <c r="AU35" s="62"/>
      <c r="AV35" s="63">
        <f>AU35*$D$17</f>
        <v>0</v>
      </c>
      <c r="AW35" s="11"/>
      <c r="AX35" s="36"/>
      <c r="AY35" s="11"/>
      <c r="AZ35" s="11"/>
      <c r="BA35" s="36"/>
      <c r="BB35" s="11"/>
      <c r="BC35" s="36"/>
    </row>
    <row r="36" spans="1:55" s="16" customFormat="1" ht="19.5">
      <c r="A36" s="110" t="s">
        <v>19</v>
      </c>
      <c r="B36" s="52" t="s">
        <v>10</v>
      </c>
      <c r="C36" s="66">
        <v>25</v>
      </c>
      <c r="D36" s="83">
        <v>30</v>
      </c>
      <c r="E36" s="9"/>
      <c r="F36" s="9"/>
      <c r="G36" s="24">
        <v>2</v>
      </c>
      <c r="H36" s="45">
        <f>G36*$C$18</f>
        <v>50</v>
      </c>
      <c r="I36" s="11"/>
      <c r="J36" s="36"/>
      <c r="K36" s="11">
        <v>1</v>
      </c>
      <c r="L36" s="11">
        <v>1</v>
      </c>
      <c r="M36" s="36"/>
      <c r="N36" s="11"/>
      <c r="O36" s="36"/>
      <c r="P36" s="14"/>
      <c r="Q36" s="24">
        <v>1</v>
      </c>
      <c r="R36" s="45">
        <f>Q36*$C$18</f>
        <v>25</v>
      </c>
      <c r="S36" s="11"/>
      <c r="T36" s="36"/>
      <c r="U36" s="11">
        <v>1</v>
      </c>
      <c r="V36" s="11"/>
      <c r="W36" s="36"/>
      <c r="X36" s="11"/>
      <c r="Y36" s="36"/>
      <c r="Z36" s="29"/>
      <c r="AA36" s="24">
        <v>2</v>
      </c>
      <c r="AB36" s="45">
        <f>AA36*$C$18</f>
        <v>50</v>
      </c>
      <c r="AC36" s="11"/>
      <c r="AD36" s="36"/>
      <c r="AE36" s="11"/>
      <c r="AF36" s="11">
        <v>2</v>
      </c>
      <c r="AG36" s="36"/>
      <c r="AH36" s="11"/>
      <c r="AI36" s="36"/>
      <c r="AJ36" s="10"/>
      <c r="AK36" s="24">
        <v>2</v>
      </c>
      <c r="AL36" s="45">
        <f>AK36*$C$18</f>
        <v>50</v>
      </c>
      <c r="AM36" s="11"/>
      <c r="AN36" s="36"/>
      <c r="AO36" s="11">
        <v>2</v>
      </c>
      <c r="AP36" s="11"/>
      <c r="AQ36" s="36"/>
      <c r="AR36" s="11"/>
      <c r="AS36" s="36"/>
      <c r="AU36" s="105"/>
      <c r="AV36" s="45">
        <f>AU36*$D$18</f>
        <v>0</v>
      </c>
      <c r="AW36" s="11"/>
      <c r="AX36" s="36"/>
      <c r="AY36" s="11"/>
      <c r="AZ36" s="11"/>
      <c r="BA36" s="36"/>
      <c r="BB36" s="11"/>
      <c r="BC36" s="36"/>
    </row>
    <row r="37" spans="1:55" s="16" customFormat="1" ht="20.25" thickBot="1">
      <c r="A37" s="112"/>
      <c r="B37" s="28" t="s">
        <v>11</v>
      </c>
      <c r="C37" s="63">
        <v>15</v>
      </c>
      <c r="D37" s="85">
        <v>18</v>
      </c>
      <c r="E37" s="9"/>
      <c r="F37" s="9"/>
      <c r="G37" s="62"/>
      <c r="H37" s="63">
        <f>G37*$C$19</f>
        <v>0</v>
      </c>
      <c r="I37" s="11"/>
      <c r="J37" s="36"/>
      <c r="K37" s="11"/>
      <c r="L37" s="11"/>
      <c r="M37" s="36"/>
      <c r="N37" s="11"/>
      <c r="O37" s="36"/>
      <c r="P37" s="14"/>
      <c r="Q37" s="62"/>
      <c r="R37" s="63">
        <f>Q37*$C$19</f>
        <v>0</v>
      </c>
      <c r="S37" s="11"/>
      <c r="T37" s="36"/>
      <c r="U37" s="11"/>
      <c r="V37" s="11"/>
      <c r="W37" s="36"/>
      <c r="X37" s="11"/>
      <c r="Y37" s="36"/>
      <c r="Z37" s="29"/>
      <c r="AA37" s="62"/>
      <c r="AB37" s="63">
        <f>AA37*$C$19</f>
        <v>0</v>
      </c>
      <c r="AC37" s="11"/>
      <c r="AD37" s="36"/>
      <c r="AE37" s="11"/>
      <c r="AF37" s="11"/>
      <c r="AG37" s="36"/>
      <c r="AH37" s="11"/>
      <c r="AI37" s="36"/>
      <c r="AJ37" s="10"/>
      <c r="AK37" s="62"/>
      <c r="AL37" s="63">
        <f>AK37*$C$19</f>
        <v>0</v>
      </c>
      <c r="AM37" s="11"/>
      <c r="AN37" s="36"/>
      <c r="AO37" s="11"/>
      <c r="AP37" s="11"/>
      <c r="AQ37" s="36"/>
      <c r="AR37" s="11"/>
      <c r="AS37" s="36"/>
      <c r="AU37" s="62"/>
      <c r="AV37" s="63">
        <f>AU37*$D$19</f>
        <v>0</v>
      </c>
      <c r="AW37" s="11"/>
      <c r="AX37" s="36"/>
      <c r="AY37" s="11"/>
      <c r="AZ37" s="11"/>
      <c r="BA37" s="36"/>
      <c r="BB37" s="11"/>
      <c r="BC37" s="36"/>
    </row>
    <row r="38" spans="1:55" s="16" customFormat="1" ht="19.5">
      <c r="A38" s="110" t="s">
        <v>9</v>
      </c>
      <c r="B38" s="52" t="s">
        <v>10</v>
      </c>
      <c r="C38" s="66">
        <v>33</v>
      </c>
      <c r="D38" s="83">
        <v>40</v>
      </c>
      <c r="E38" s="9"/>
      <c r="F38" s="9"/>
      <c r="G38" s="24">
        <v>2</v>
      </c>
      <c r="H38" s="45">
        <f>G38*$C$20</f>
        <v>66</v>
      </c>
      <c r="I38" s="11"/>
      <c r="J38" s="36"/>
      <c r="K38" s="11"/>
      <c r="L38" s="11"/>
      <c r="M38" s="36"/>
      <c r="N38" s="11">
        <v>2</v>
      </c>
      <c r="O38" s="36"/>
      <c r="P38" s="14"/>
      <c r="Q38" s="24"/>
      <c r="R38" s="45">
        <f>Q38*$C$20</f>
        <v>0</v>
      </c>
      <c r="S38" s="11"/>
      <c r="T38" s="36"/>
      <c r="U38" s="11"/>
      <c r="V38" s="11"/>
      <c r="W38" s="36"/>
      <c r="X38" s="11"/>
      <c r="Y38" s="36"/>
      <c r="Z38" s="29"/>
      <c r="AA38" s="24">
        <v>2</v>
      </c>
      <c r="AB38" s="45">
        <f>AA38*$C$20</f>
        <v>66</v>
      </c>
      <c r="AC38" s="11"/>
      <c r="AD38" s="36"/>
      <c r="AE38" s="11"/>
      <c r="AF38" s="11"/>
      <c r="AG38" s="36"/>
      <c r="AH38" s="11">
        <v>2</v>
      </c>
      <c r="AI38" s="36"/>
      <c r="AJ38" s="10"/>
      <c r="AK38" s="24">
        <v>2</v>
      </c>
      <c r="AL38" s="45">
        <f>AK38*$C$20</f>
        <v>66</v>
      </c>
      <c r="AM38" s="11"/>
      <c r="AN38" s="36"/>
      <c r="AO38" s="11"/>
      <c r="AP38" s="11"/>
      <c r="AQ38" s="36"/>
      <c r="AR38" s="11">
        <v>2</v>
      </c>
      <c r="AS38" s="36"/>
      <c r="AU38" s="105"/>
      <c r="AV38" s="45">
        <f>AU38*$D$20</f>
        <v>0</v>
      </c>
      <c r="AW38" s="11"/>
      <c r="AX38" s="36"/>
      <c r="AY38" s="11"/>
      <c r="AZ38" s="11"/>
      <c r="BA38" s="36"/>
      <c r="BB38" s="11"/>
      <c r="BC38" s="36"/>
    </row>
    <row r="39" spans="1:55" s="16" customFormat="1" ht="20.25" thickBot="1">
      <c r="A39" s="111"/>
      <c r="B39" s="30" t="s">
        <v>11</v>
      </c>
      <c r="C39" s="65">
        <v>18</v>
      </c>
      <c r="D39" s="86">
        <v>22</v>
      </c>
      <c r="E39" s="9"/>
      <c r="F39" s="9"/>
      <c r="G39" s="62"/>
      <c r="H39" s="63">
        <f>G39*$C$21</f>
        <v>0</v>
      </c>
      <c r="I39" s="11"/>
      <c r="J39" s="36"/>
      <c r="K39" s="11"/>
      <c r="L39" s="11"/>
      <c r="M39" s="36"/>
      <c r="N39" s="11"/>
      <c r="O39" s="36"/>
      <c r="P39" s="14"/>
      <c r="Q39" s="62"/>
      <c r="R39" s="63">
        <f>Q39*$C$21</f>
        <v>0</v>
      </c>
      <c r="S39" s="11"/>
      <c r="T39" s="36"/>
      <c r="U39" s="11"/>
      <c r="V39" s="11"/>
      <c r="W39" s="36"/>
      <c r="X39" s="11"/>
      <c r="Y39" s="36"/>
      <c r="Z39" s="29"/>
      <c r="AA39" s="62"/>
      <c r="AB39" s="63">
        <f>AA39*$C$21</f>
        <v>0</v>
      </c>
      <c r="AC39" s="11"/>
      <c r="AD39" s="36"/>
      <c r="AE39" s="11"/>
      <c r="AF39" s="11"/>
      <c r="AG39" s="36"/>
      <c r="AH39" s="11"/>
      <c r="AI39" s="36"/>
      <c r="AJ39" s="10"/>
      <c r="AK39" s="62"/>
      <c r="AL39" s="63">
        <f>AK39*$C$21</f>
        <v>0</v>
      </c>
      <c r="AM39" s="11"/>
      <c r="AN39" s="36"/>
      <c r="AO39" s="11"/>
      <c r="AP39" s="11"/>
      <c r="AQ39" s="36"/>
      <c r="AR39" s="11"/>
      <c r="AS39" s="36"/>
      <c r="AU39" s="62"/>
      <c r="AV39" s="63">
        <f>AU39*$D$21</f>
        <v>0</v>
      </c>
      <c r="AW39" s="11"/>
      <c r="AX39" s="36"/>
      <c r="AY39" s="11"/>
      <c r="AZ39" s="11"/>
      <c r="BA39" s="36"/>
      <c r="BB39" s="11"/>
      <c r="BC39" s="36"/>
    </row>
    <row r="40" spans="1:55" s="16" customFormat="1" ht="20.25" thickBot="1">
      <c r="A40" s="61" t="s">
        <v>26</v>
      </c>
      <c r="B40" s="107" t="s">
        <v>27</v>
      </c>
      <c r="C40" s="108"/>
      <c r="D40" s="109"/>
      <c r="E40" s="9"/>
      <c r="F40" s="9"/>
      <c r="G40" s="48">
        <f>(IF(G28&lt;&gt;0,1)+IF(G29&lt;&gt;0,1)+IF(G30&lt;&gt;0,1)+IF(G31&lt;&gt;0,1)+IF(G32&lt;&gt;0,1)+IF(G33&lt;&gt;0,1)+IF(G36&lt;&gt;0,1))*10*G27</f>
        <v>30</v>
      </c>
      <c r="H40" s="45">
        <f>G40*-1</f>
        <v>-30</v>
      </c>
      <c r="I40" s="37"/>
      <c r="J40" s="39"/>
      <c r="K40" s="38"/>
      <c r="L40" s="38"/>
      <c r="M40" s="39"/>
      <c r="N40" s="38"/>
      <c r="O40" s="39"/>
      <c r="P40" s="14"/>
      <c r="Q40" s="48">
        <f>(IF(Q28&lt;&gt;0,1)+IF(Q29&lt;&gt;0,1)+IF(Q30&lt;&gt;0,1)+IF(Q31&lt;&gt;0,1)+IF(Q32&lt;&gt;0,1)+IF(Q33&lt;&gt;0,1)+IF(Q36&lt;&gt;0,1))*10*Q27</f>
        <v>20</v>
      </c>
      <c r="R40" s="45">
        <f>Q40*-1</f>
        <v>-20</v>
      </c>
      <c r="S40" s="37"/>
      <c r="T40" s="39"/>
      <c r="U40" s="38"/>
      <c r="V40" s="38"/>
      <c r="W40" s="39"/>
      <c r="X40" s="38"/>
      <c r="Y40" s="39"/>
      <c r="Z40" s="29"/>
      <c r="AA40" s="48">
        <f>(IF(AA28&lt;&gt;0,1)+IF(AA29&lt;&gt;0,1)+IF(AA30&lt;&gt;0,1)+IF(AA31&lt;&gt;0,1)+IF(AA32&lt;&gt;0,1)+IF(AA33&lt;&gt;0,1)+IF(AA36&lt;&gt;0,1))*10*AA27</f>
        <v>30</v>
      </c>
      <c r="AB40" s="45">
        <f>AA40*-1</f>
        <v>-30</v>
      </c>
      <c r="AC40" s="37"/>
      <c r="AD40" s="39"/>
      <c r="AE40" s="38"/>
      <c r="AF40" s="38"/>
      <c r="AG40" s="39"/>
      <c r="AH40" s="38"/>
      <c r="AI40" s="39"/>
      <c r="AJ40" s="10"/>
      <c r="AK40" s="48">
        <f>(IF(AK28&lt;&gt;0,1)+IF(AK29&lt;&gt;0,1)+IF(AK30&lt;&gt;0,1)+IF(AK31&lt;&gt;0,1)+IF(AK32&lt;&gt;0,1)+IF(AK33&lt;&gt;0,1)+IF(AK36&lt;&gt;0,1))*10*AK27</f>
        <v>10</v>
      </c>
      <c r="AL40" s="45">
        <f>AK40*-1</f>
        <v>-10</v>
      </c>
      <c r="AM40" s="37"/>
      <c r="AN40" s="39"/>
      <c r="AO40" s="38"/>
      <c r="AP40" s="38"/>
      <c r="AQ40" s="39"/>
      <c r="AR40" s="38"/>
      <c r="AS40" s="39"/>
      <c r="AU40" s="48">
        <f>(IF(AU28&lt;&gt;0,1)+IF(AU29&lt;&gt;0,1)+IF(AU30&lt;&gt;0,1)+IF(AU31&lt;&gt;0,1)+IF(AU32&lt;&gt;0,1)+IF(AU33&lt;&gt;0,1)+IF(AU36&lt;&gt;0,1))*10*AU27</f>
        <v>0</v>
      </c>
      <c r="AV40" s="45">
        <f>AU40*-1</f>
        <v>0</v>
      </c>
      <c r="AW40" s="37"/>
      <c r="AX40" s="39"/>
      <c r="AY40" s="38"/>
      <c r="AZ40" s="38"/>
      <c r="BA40" s="39"/>
      <c r="BB40" s="38"/>
      <c r="BC40" s="39"/>
    </row>
    <row r="41" spans="1:55" s="16" customFormat="1" ht="19.5">
      <c r="A41" s="1"/>
      <c r="B41" s="1"/>
      <c r="C41" s="77"/>
      <c r="D41" s="77"/>
      <c r="E41" s="2"/>
      <c r="F41" s="55"/>
      <c r="G41" s="31" t="s">
        <v>46</v>
      </c>
      <c r="H41" s="106">
        <f>SUM(H28:H40)</f>
        <v>396</v>
      </c>
      <c r="I41" s="40">
        <f t="shared" ref="I41" si="25">SUM(I28:I40)</f>
        <v>2</v>
      </c>
      <c r="J41" s="41">
        <f t="shared" ref="J41" si="26">SUM(J28:J40)</f>
        <v>0</v>
      </c>
      <c r="K41" s="40">
        <f t="shared" ref="K41:L41" si="27">SUM(K28:K40)</f>
        <v>1</v>
      </c>
      <c r="L41" s="40">
        <f t="shared" si="27"/>
        <v>1</v>
      </c>
      <c r="M41" s="41">
        <f t="shared" ref="M41" si="28">SUM(M28:M40)</f>
        <v>0</v>
      </c>
      <c r="N41" s="40">
        <f t="shared" ref="N41" si="29">SUM(N28:N40)</f>
        <v>2</v>
      </c>
      <c r="O41" s="41">
        <f t="shared" ref="O41" si="30">SUM(O28:O40)</f>
        <v>0</v>
      </c>
      <c r="P41" s="51"/>
      <c r="Q41" s="31"/>
      <c r="R41" s="106">
        <f>SUM(R28:R40)</f>
        <v>147</v>
      </c>
      <c r="S41" s="40">
        <f t="shared" ref="S41" si="31">SUM(S28:S40)</f>
        <v>1</v>
      </c>
      <c r="T41" s="41">
        <f t="shared" ref="T41" si="32">SUM(T28:T40)</f>
        <v>0</v>
      </c>
      <c r="U41" s="40">
        <f t="shared" ref="U41:V41" si="33">SUM(U28:U40)</f>
        <v>1</v>
      </c>
      <c r="V41" s="40">
        <f t="shared" si="33"/>
        <v>0</v>
      </c>
      <c r="W41" s="41">
        <f t="shared" ref="W41" si="34">SUM(W28:W40)</f>
        <v>0</v>
      </c>
      <c r="X41" s="40">
        <f t="shared" ref="X41" si="35">SUM(X28:X40)</f>
        <v>0</v>
      </c>
      <c r="Y41" s="41">
        <f t="shared" ref="Y41" si="36">SUM(Y28:Y40)</f>
        <v>0</v>
      </c>
      <c r="Z41" s="54"/>
      <c r="AA41" s="31"/>
      <c r="AB41" s="106">
        <f>SUM(AB28:AB40)</f>
        <v>316</v>
      </c>
      <c r="AC41" s="40">
        <f t="shared" ref="AC41" si="37">SUM(AC28:AC40)</f>
        <v>0</v>
      </c>
      <c r="AD41" s="41">
        <f t="shared" ref="AD41" si="38">SUM(AD28:AD40)</f>
        <v>0</v>
      </c>
      <c r="AE41" s="40">
        <f t="shared" ref="AE41:AF41" si="39">SUM(AE28:AE40)</f>
        <v>0</v>
      </c>
      <c r="AF41" s="40">
        <f t="shared" si="39"/>
        <v>2</v>
      </c>
      <c r="AG41" s="41">
        <f t="shared" ref="AG41" si="40">SUM(AG28:AG40)</f>
        <v>0</v>
      </c>
      <c r="AH41" s="40">
        <f t="shared" ref="AH41" si="41">SUM(AH28:AH40)</f>
        <v>2</v>
      </c>
      <c r="AI41" s="41">
        <f t="shared" ref="AI41" si="42">SUM(AI28:AI40)</f>
        <v>0</v>
      </c>
      <c r="AJ41" s="10"/>
      <c r="AK41" s="31"/>
      <c r="AL41" s="106">
        <f>SUM(AL28:AL40)</f>
        <v>106</v>
      </c>
      <c r="AM41" s="40">
        <f t="shared" ref="AM41" si="43">SUM(AM28:AM40)</f>
        <v>0</v>
      </c>
      <c r="AN41" s="41">
        <f t="shared" ref="AN41" si="44">SUM(AN28:AN40)</f>
        <v>0</v>
      </c>
      <c r="AO41" s="40">
        <f t="shared" ref="AO41:AP41" si="45">SUM(AO28:AO40)</f>
        <v>2</v>
      </c>
      <c r="AP41" s="40">
        <f t="shared" si="45"/>
        <v>0</v>
      </c>
      <c r="AQ41" s="41">
        <f t="shared" ref="AQ41" si="46">SUM(AQ28:AQ40)</f>
        <v>0</v>
      </c>
      <c r="AR41" s="40">
        <f t="shared" ref="AR41" si="47">SUM(AR28:AR40)</f>
        <v>2</v>
      </c>
      <c r="AS41" s="41">
        <f t="shared" ref="AS41" si="48">SUM(AS28:AS40)</f>
        <v>0</v>
      </c>
      <c r="AU41" s="31"/>
      <c r="AV41" s="44">
        <f>SUM(AV28:AV40)</f>
        <v>276</v>
      </c>
      <c r="AW41" s="40">
        <f t="shared" ref="AW41" si="49">SUM(AW28:AW40)</f>
        <v>0</v>
      </c>
      <c r="AX41" s="41">
        <f t="shared" ref="AX41" si="50">SUM(AX28:AX40)</f>
        <v>0</v>
      </c>
      <c r="AY41" s="40">
        <f t="shared" ref="AY41:AZ41" si="51">SUM(AY28:AY40)</f>
        <v>0</v>
      </c>
      <c r="AZ41" s="40">
        <f t="shared" si="51"/>
        <v>0</v>
      </c>
      <c r="BA41" s="41">
        <f t="shared" ref="BA41" si="52">SUM(BA28:BA40)</f>
        <v>0</v>
      </c>
      <c r="BB41" s="40">
        <f t="shared" ref="BB41" si="53">SUM(BB28:BB40)</f>
        <v>0</v>
      </c>
      <c r="BC41" s="41">
        <f t="shared" ref="BC41" si="54">SUM(BC28:BC40)</f>
        <v>0</v>
      </c>
    </row>
    <row r="42" spans="1:55" s="16" customFormat="1" ht="19.5">
      <c r="A42" s="6"/>
      <c r="B42" s="6"/>
      <c r="C42" s="78"/>
      <c r="D42" s="78"/>
      <c r="E42" s="2"/>
      <c r="F42" s="18"/>
      <c r="G42" s="95"/>
      <c r="H42" s="95"/>
      <c r="I42" s="95" t="s">
        <v>21</v>
      </c>
      <c r="J42" s="95" t="s">
        <v>20</v>
      </c>
      <c r="K42" s="21" t="s">
        <v>36</v>
      </c>
      <c r="L42" s="21" t="s">
        <v>37</v>
      </c>
      <c r="M42" s="95" t="s">
        <v>20</v>
      </c>
      <c r="N42" s="95" t="s">
        <v>21</v>
      </c>
      <c r="O42" s="96" t="s">
        <v>20</v>
      </c>
      <c r="P42" s="59"/>
      <c r="Q42" s="95"/>
      <c r="R42" s="95"/>
      <c r="S42" s="95" t="s">
        <v>21</v>
      </c>
      <c r="T42" s="95" t="s">
        <v>20</v>
      </c>
      <c r="U42" s="21" t="s">
        <v>36</v>
      </c>
      <c r="V42" s="21" t="s">
        <v>37</v>
      </c>
      <c r="W42" s="95" t="s">
        <v>20</v>
      </c>
      <c r="X42" s="95" t="s">
        <v>21</v>
      </c>
      <c r="Y42" s="96" t="s">
        <v>20</v>
      </c>
      <c r="Z42" s="15"/>
      <c r="AA42" s="95"/>
      <c r="AB42" s="148"/>
      <c r="AC42" s="95" t="s">
        <v>21</v>
      </c>
      <c r="AD42" s="95" t="s">
        <v>20</v>
      </c>
      <c r="AE42" s="21" t="s">
        <v>36</v>
      </c>
      <c r="AF42" s="21" t="s">
        <v>37</v>
      </c>
      <c r="AG42" s="95" t="s">
        <v>20</v>
      </c>
      <c r="AH42" s="95" t="s">
        <v>21</v>
      </c>
      <c r="AI42" s="96" t="s">
        <v>20</v>
      </c>
      <c r="AJ42" s="10"/>
      <c r="AK42" s="95"/>
      <c r="AL42" s="95"/>
      <c r="AM42" s="95" t="s">
        <v>21</v>
      </c>
      <c r="AN42" s="95" t="s">
        <v>20</v>
      </c>
      <c r="AO42" s="21" t="s">
        <v>36</v>
      </c>
      <c r="AP42" s="21" t="s">
        <v>37</v>
      </c>
      <c r="AQ42" s="95" t="s">
        <v>20</v>
      </c>
      <c r="AR42" s="95" t="s">
        <v>21</v>
      </c>
      <c r="AS42" s="96" t="s">
        <v>20</v>
      </c>
      <c r="AT42" s="15"/>
      <c r="AU42" s="95"/>
      <c r="AV42" s="95"/>
      <c r="AW42" s="95" t="s">
        <v>21</v>
      </c>
      <c r="AX42" s="95" t="s">
        <v>20</v>
      </c>
      <c r="AY42" s="21" t="s">
        <v>36</v>
      </c>
      <c r="AZ42" s="21" t="s">
        <v>37</v>
      </c>
      <c r="BA42" s="95" t="s">
        <v>20</v>
      </c>
      <c r="BB42" s="95" t="s">
        <v>21</v>
      </c>
      <c r="BC42" s="96" t="s">
        <v>20</v>
      </c>
    </row>
    <row r="43" spans="1:55" s="16" customFormat="1" ht="15.75" thickBot="1">
      <c r="C43" s="79"/>
      <c r="D43" s="79"/>
    </row>
    <row r="44" spans="1:55" s="16" customFormat="1">
      <c r="A44" s="1"/>
      <c r="B44" s="1"/>
      <c r="C44" s="77"/>
      <c r="D44" s="77"/>
      <c r="E44" s="8"/>
      <c r="F44" s="55"/>
      <c r="G44" s="117" t="s">
        <v>43</v>
      </c>
      <c r="H44" s="118"/>
      <c r="I44" s="115" t="s">
        <v>12</v>
      </c>
      <c r="J44" s="116"/>
      <c r="K44" s="115" t="s">
        <v>13</v>
      </c>
      <c r="L44" s="115"/>
      <c r="M44" s="116"/>
      <c r="N44" s="113" t="s">
        <v>14</v>
      </c>
      <c r="O44" s="114"/>
      <c r="P44" s="22"/>
      <c r="Q44" s="117" t="s">
        <v>44</v>
      </c>
      <c r="R44" s="118"/>
      <c r="S44" s="115" t="s">
        <v>12</v>
      </c>
      <c r="T44" s="116"/>
      <c r="U44" s="115" t="s">
        <v>13</v>
      </c>
      <c r="V44" s="115"/>
      <c r="W44" s="116"/>
      <c r="X44" s="113" t="s">
        <v>14</v>
      </c>
      <c r="Y44" s="114"/>
      <c r="Z44" s="23"/>
      <c r="AA44" s="117" t="s">
        <v>60</v>
      </c>
      <c r="AB44" s="124"/>
      <c r="AC44" s="115" t="s">
        <v>12</v>
      </c>
      <c r="AD44" s="116"/>
      <c r="AE44" s="115" t="s">
        <v>13</v>
      </c>
      <c r="AF44" s="115"/>
      <c r="AG44" s="116"/>
      <c r="AH44" s="113" t="s">
        <v>14</v>
      </c>
      <c r="AI44" s="114"/>
      <c r="AJ44" s="23"/>
      <c r="AK44" s="117" t="s">
        <v>57</v>
      </c>
      <c r="AL44" s="118"/>
      <c r="AM44" s="115" t="s">
        <v>12</v>
      </c>
      <c r="AN44" s="116"/>
      <c r="AO44" s="115" t="s">
        <v>13</v>
      </c>
      <c r="AP44" s="115"/>
      <c r="AQ44" s="116"/>
      <c r="AR44" s="113" t="s">
        <v>14</v>
      </c>
      <c r="AS44" s="114"/>
      <c r="AU44" s="117" t="s">
        <v>45</v>
      </c>
      <c r="AV44" s="118"/>
      <c r="AW44" s="115" t="s">
        <v>12</v>
      </c>
      <c r="AX44" s="116"/>
      <c r="AY44" s="115" t="s">
        <v>13</v>
      </c>
      <c r="AZ44" s="115"/>
      <c r="BA44" s="116"/>
      <c r="BB44" s="113" t="s">
        <v>14</v>
      </c>
      <c r="BC44" s="114"/>
    </row>
    <row r="45" spans="1:55" s="16" customFormat="1" ht="20.25" thickBot="1">
      <c r="A45" s="1"/>
      <c r="B45" s="50"/>
      <c r="C45" s="92" t="s">
        <v>5</v>
      </c>
      <c r="D45" s="93" t="s">
        <v>6</v>
      </c>
      <c r="E45" s="8"/>
      <c r="F45" s="55"/>
      <c r="G45" s="25">
        <v>1</v>
      </c>
      <c r="H45" s="33" t="s">
        <v>15</v>
      </c>
      <c r="I45" s="27" t="s">
        <v>21</v>
      </c>
      <c r="J45" s="26" t="s">
        <v>20</v>
      </c>
      <c r="K45" s="27" t="s">
        <v>36</v>
      </c>
      <c r="L45" s="27" t="s">
        <v>37</v>
      </c>
      <c r="M45" s="26" t="s">
        <v>20</v>
      </c>
      <c r="N45" s="27" t="s">
        <v>21</v>
      </c>
      <c r="O45" s="32" t="s">
        <v>20</v>
      </c>
      <c r="P45" s="21"/>
      <c r="Q45" s="25">
        <v>1</v>
      </c>
      <c r="R45" s="33" t="s">
        <v>15</v>
      </c>
      <c r="S45" s="27" t="s">
        <v>21</v>
      </c>
      <c r="T45" s="26" t="s">
        <v>20</v>
      </c>
      <c r="U45" s="27" t="s">
        <v>36</v>
      </c>
      <c r="V45" s="27" t="s">
        <v>37</v>
      </c>
      <c r="W45" s="26" t="s">
        <v>20</v>
      </c>
      <c r="X45" s="27" t="s">
        <v>21</v>
      </c>
      <c r="Y45" s="32" t="s">
        <v>20</v>
      </c>
      <c r="Z45" s="17"/>
      <c r="AA45" s="25">
        <v>1</v>
      </c>
      <c r="AB45" s="33" t="s">
        <v>15</v>
      </c>
      <c r="AC45" s="27" t="s">
        <v>21</v>
      </c>
      <c r="AD45" s="26" t="s">
        <v>20</v>
      </c>
      <c r="AE45" s="27" t="s">
        <v>36</v>
      </c>
      <c r="AF45" s="27" t="s">
        <v>37</v>
      </c>
      <c r="AG45" s="26" t="s">
        <v>20</v>
      </c>
      <c r="AH45" s="27" t="s">
        <v>21</v>
      </c>
      <c r="AI45" s="32" t="s">
        <v>20</v>
      </c>
      <c r="AJ45" s="18"/>
      <c r="AK45" s="25"/>
      <c r="AL45" s="33" t="s">
        <v>15</v>
      </c>
      <c r="AM45" s="27" t="s">
        <v>21</v>
      </c>
      <c r="AN45" s="26" t="s">
        <v>20</v>
      </c>
      <c r="AO45" s="27" t="s">
        <v>36</v>
      </c>
      <c r="AP45" s="27" t="s">
        <v>37</v>
      </c>
      <c r="AQ45" s="26" t="s">
        <v>20</v>
      </c>
      <c r="AR45" s="27" t="s">
        <v>21</v>
      </c>
      <c r="AS45" s="32" t="s">
        <v>20</v>
      </c>
      <c r="AU45" s="25">
        <v>1</v>
      </c>
      <c r="AV45" s="33" t="s">
        <v>15</v>
      </c>
      <c r="AW45" s="27" t="s">
        <v>21</v>
      </c>
      <c r="AX45" s="26" t="s">
        <v>20</v>
      </c>
      <c r="AY45" s="27" t="s">
        <v>36</v>
      </c>
      <c r="AZ45" s="27" t="s">
        <v>37</v>
      </c>
      <c r="BA45" s="26" t="s">
        <v>20</v>
      </c>
      <c r="BB45" s="27" t="s">
        <v>21</v>
      </c>
      <c r="BC45" s="32" t="s">
        <v>20</v>
      </c>
    </row>
    <row r="46" spans="1:55" s="16" customFormat="1" ht="19.5">
      <c r="A46" s="110" t="s">
        <v>23</v>
      </c>
      <c r="B46" s="52" t="s">
        <v>25</v>
      </c>
      <c r="C46" s="66">
        <v>102</v>
      </c>
      <c r="D46" s="45">
        <v>122</v>
      </c>
      <c r="E46" s="9"/>
      <c r="F46" s="9"/>
      <c r="G46" s="13"/>
      <c r="H46" s="45">
        <f>G46*$C$10</f>
        <v>0</v>
      </c>
      <c r="I46" s="11"/>
      <c r="J46" s="36"/>
      <c r="K46" s="11"/>
      <c r="L46" s="11"/>
      <c r="M46" s="36"/>
      <c r="N46" s="11"/>
      <c r="O46" s="36"/>
      <c r="P46" s="9"/>
      <c r="Q46" s="13">
        <v>1</v>
      </c>
      <c r="R46" s="45">
        <f>Q46*$C$10</f>
        <v>102</v>
      </c>
      <c r="S46" s="11"/>
      <c r="T46" s="36"/>
      <c r="U46" s="11"/>
      <c r="V46" s="11"/>
      <c r="W46" s="36"/>
      <c r="X46" s="11"/>
      <c r="Y46" s="36"/>
      <c r="Z46" s="9"/>
      <c r="AA46" s="13">
        <v>1</v>
      </c>
      <c r="AB46" s="45">
        <f>AA46*$C$10</f>
        <v>102</v>
      </c>
      <c r="AC46" s="11"/>
      <c r="AD46" s="36"/>
      <c r="AE46" s="11"/>
      <c r="AF46" s="11"/>
      <c r="AG46" s="36"/>
      <c r="AH46" s="11"/>
      <c r="AI46" s="36"/>
      <c r="AJ46" s="9"/>
      <c r="AK46" s="13">
        <v>1</v>
      </c>
      <c r="AL46" s="45">
        <f>AK46*$C$10</f>
        <v>102</v>
      </c>
      <c r="AM46" s="11"/>
      <c r="AN46" s="36"/>
      <c r="AO46" s="11"/>
      <c r="AP46" s="11"/>
      <c r="AQ46" s="36"/>
      <c r="AR46" s="11"/>
      <c r="AS46" s="36"/>
      <c r="AT46" s="9"/>
      <c r="AU46" s="13"/>
      <c r="AV46" s="45">
        <f>AU46*$C$10</f>
        <v>0</v>
      </c>
      <c r="AW46" s="11"/>
      <c r="AX46" s="36"/>
      <c r="AY46" s="11"/>
      <c r="AZ46" s="11"/>
      <c r="BA46" s="36"/>
      <c r="BB46" s="11"/>
      <c r="BC46" s="36"/>
    </row>
    <row r="47" spans="1:55" s="16" customFormat="1" ht="19.5">
      <c r="A47" s="111"/>
      <c r="B47" s="53" t="s">
        <v>18</v>
      </c>
      <c r="C47" s="44">
        <v>115</v>
      </c>
      <c r="D47" s="44">
        <v>138</v>
      </c>
      <c r="E47" s="9"/>
      <c r="F47" s="9"/>
      <c r="G47" s="13"/>
      <c r="H47" s="45">
        <f>G47*$C$11</f>
        <v>0</v>
      </c>
      <c r="I47" s="11"/>
      <c r="J47" s="36"/>
      <c r="K47" s="11"/>
      <c r="L47" s="11"/>
      <c r="M47" s="36"/>
      <c r="N47" s="11"/>
      <c r="O47" s="36"/>
      <c r="P47" s="9"/>
      <c r="Q47" s="13"/>
      <c r="R47" s="45">
        <f>Q47*$C$11</f>
        <v>0</v>
      </c>
      <c r="S47" s="11"/>
      <c r="T47" s="36"/>
      <c r="U47" s="11"/>
      <c r="V47" s="11"/>
      <c r="W47" s="36"/>
      <c r="X47" s="11"/>
      <c r="Y47" s="36"/>
      <c r="Z47" s="9"/>
      <c r="AA47" s="13"/>
      <c r="AB47" s="45">
        <f>AA47*$C$11</f>
        <v>0</v>
      </c>
      <c r="AC47" s="11"/>
      <c r="AD47" s="36"/>
      <c r="AE47" s="11"/>
      <c r="AF47" s="11"/>
      <c r="AG47" s="36"/>
      <c r="AH47" s="11"/>
      <c r="AI47" s="36"/>
      <c r="AJ47" s="9"/>
      <c r="AK47" s="13"/>
      <c r="AL47" s="45">
        <f>AK47*$C$11</f>
        <v>0</v>
      </c>
      <c r="AM47" s="11"/>
      <c r="AN47" s="36"/>
      <c r="AO47" s="11"/>
      <c r="AP47" s="11"/>
      <c r="AQ47" s="36"/>
      <c r="AR47" s="11"/>
      <c r="AS47" s="36"/>
      <c r="AT47" s="9"/>
      <c r="AU47" s="13">
        <v>1</v>
      </c>
      <c r="AV47" s="45">
        <f>AU47*$C$11</f>
        <v>115</v>
      </c>
      <c r="AW47" s="11"/>
      <c r="AX47" s="36"/>
      <c r="AY47" s="11"/>
      <c r="AZ47" s="11"/>
      <c r="BA47" s="36"/>
      <c r="BB47" s="11"/>
      <c r="BC47" s="36"/>
    </row>
    <row r="48" spans="1:55" s="16" customFormat="1" ht="20.25" thickBot="1">
      <c r="A48" s="111"/>
      <c r="B48" s="53" t="s">
        <v>17</v>
      </c>
      <c r="C48" s="44">
        <v>159</v>
      </c>
      <c r="D48" s="44">
        <v>191</v>
      </c>
      <c r="E48" s="9"/>
      <c r="F48" s="60"/>
      <c r="G48" s="100"/>
      <c r="H48" s="91">
        <f>G48*$C$12</f>
        <v>0</v>
      </c>
      <c r="I48" s="11"/>
      <c r="J48" s="36"/>
      <c r="K48" s="11"/>
      <c r="L48" s="11"/>
      <c r="M48" s="36"/>
      <c r="N48" s="11"/>
      <c r="O48" s="36"/>
      <c r="P48" s="9"/>
      <c r="Q48" s="64"/>
      <c r="R48" s="63">
        <f>Q48*$C$12</f>
        <v>0</v>
      </c>
      <c r="S48" s="11"/>
      <c r="T48" s="36"/>
      <c r="U48" s="11"/>
      <c r="V48" s="11"/>
      <c r="W48" s="36"/>
      <c r="X48" s="11"/>
      <c r="Y48" s="36"/>
      <c r="Z48" s="9"/>
      <c r="AA48" s="64"/>
      <c r="AB48" s="91">
        <f>AA48*$C$12</f>
        <v>0</v>
      </c>
      <c r="AC48" s="11"/>
      <c r="AD48" s="36"/>
      <c r="AE48" s="11"/>
      <c r="AF48" s="11"/>
      <c r="AG48" s="36"/>
      <c r="AH48" s="11"/>
      <c r="AI48" s="36"/>
      <c r="AJ48" s="9"/>
      <c r="AK48" s="62"/>
      <c r="AL48" s="63">
        <f>AK48*$C$12</f>
        <v>0</v>
      </c>
      <c r="AM48" s="11"/>
      <c r="AN48" s="36"/>
      <c r="AO48" s="11"/>
      <c r="AP48" s="11"/>
      <c r="AQ48" s="36"/>
      <c r="AR48" s="11"/>
      <c r="AS48" s="36"/>
      <c r="AT48" s="9"/>
      <c r="AU48" s="64"/>
      <c r="AV48" s="91">
        <f>AU48*$C$12</f>
        <v>0</v>
      </c>
      <c r="AW48" s="11"/>
      <c r="AX48" s="36"/>
      <c r="AY48" s="11"/>
      <c r="AZ48" s="11"/>
      <c r="BA48" s="36"/>
      <c r="BB48" s="11"/>
      <c r="BC48" s="36"/>
    </row>
    <row r="49" spans="1:55" s="16" customFormat="1" ht="19.5">
      <c r="A49" s="111" t="s">
        <v>24</v>
      </c>
      <c r="B49" s="52" t="s">
        <v>25</v>
      </c>
      <c r="C49" s="66">
        <v>102</v>
      </c>
      <c r="D49" s="66">
        <v>122</v>
      </c>
      <c r="E49" s="9"/>
      <c r="F49" s="9"/>
      <c r="G49" s="48"/>
      <c r="H49" s="66">
        <f>G49*$C$13</f>
        <v>0</v>
      </c>
      <c r="I49" s="11"/>
      <c r="J49" s="36"/>
      <c r="K49" s="11"/>
      <c r="L49" s="11"/>
      <c r="M49" s="36"/>
      <c r="N49" s="11"/>
      <c r="O49" s="36"/>
      <c r="P49" s="9"/>
      <c r="Q49" s="48">
        <v>1</v>
      </c>
      <c r="R49" s="45">
        <f>Q49*$C$13</f>
        <v>102</v>
      </c>
      <c r="S49" s="11"/>
      <c r="T49" s="36"/>
      <c r="U49" s="11"/>
      <c r="V49" s="11"/>
      <c r="W49" s="36"/>
      <c r="X49" s="11"/>
      <c r="Y49" s="36"/>
      <c r="Z49" s="9"/>
      <c r="AA49" s="48">
        <v>1</v>
      </c>
      <c r="AB49" s="66">
        <f>AA49*$C$13</f>
        <v>102</v>
      </c>
      <c r="AC49" s="11"/>
      <c r="AD49" s="36"/>
      <c r="AE49" s="11"/>
      <c r="AF49" s="11"/>
      <c r="AG49" s="36"/>
      <c r="AH49" s="11"/>
      <c r="AI49" s="36"/>
      <c r="AJ49" s="9"/>
      <c r="AK49" s="24">
        <v>1</v>
      </c>
      <c r="AL49" s="45">
        <f>AK49*$C$13</f>
        <v>102</v>
      </c>
      <c r="AM49" s="11"/>
      <c r="AN49" s="36"/>
      <c r="AO49" s="11"/>
      <c r="AP49" s="11"/>
      <c r="AQ49" s="36"/>
      <c r="AR49" s="11"/>
      <c r="AS49" s="36"/>
      <c r="AT49" s="9"/>
      <c r="AU49" s="48"/>
      <c r="AV49" s="66">
        <f>AU49*$C$13</f>
        <v>0</v>
      </c>
      <c r="AW49" s="11"/>
      <c r="AX49" s="36"/>
      <c r="AY49" s="11"/>
      <c r="AZ49" s="11"/>
      <c r="BA49" s="36"/>
      <c r="BB49" s="11"/>
      <c r="BC49" s="36"/>
    </row>
    <row r="50" spans="1:55" s="16" customFormat="1" ht="19.5">
      <c r="A50" s="111"/>
      <c r="B50" s="53" t="s">
        <v>18</v>
      </c>
      <c r="C50" s="44">
        <v>115</v>
      </c>
      <c r="D50" s="44">
        <v>138</v>
      </c>
      <c r="E50" s="9"/>
      <c r="F50" s="9"/>
      <c r="G50" s="13">
        <v>1</v>
      </c>
      <c r="H50" s="45">
        <f>G50*$C$14</f>
        <v>115</v>
      </c>
      <c r="I50" s="11"/>
      <c r="J50" s="36"/>
      <c r="K50" s="11"/>
      <c r="L50" s="11"/>
      <c r="M50" s="36"/>
      <c r="N50" s="11"/>
      <c r="O50" s="36"/>
      <c r="P50" s="9"/>
      <c r="Q50" s="13"/>
      <c r="R50" s="45">
        <f>Q50*$C$14</f>
        <v>0</v>
      </c>
      <c r="S50" s="11"/>
      <c r="T50" s="36"/>
      <c r="U50" s="11"/>
      <c r="V50" s="11"/>
      <c r="W50" s="36"/>
      <c r="X50" s="11"/>
      <c r="Y50" s="36"/>
      <c r="Z50" s="9"/>
      <c r="AA50" s="13"/>
      <c r="AB50" s="45">
        <f>AA50*$C$14</f>
        <v>0</v>
      </c>
      <c r="AC50" s="11"/>
      <c r="AD50" s="36"/>
      <c r="AE50" s="11"/>
      <c r="AF50" s="11"/>
      <c r="AG50" s="36"/>
      <c r="AH50" s="11"/>
      <c r="AI50" s="36"/>
      <c r="AJ50" s="9"/>
      <c r="AK50" s="13"/>
      <c r="AL50" s="45">
        <f>AK50*$C$14</f>
        <v>0</v>
      </c>
      <c r="AM50" s="11"/>
      <c r="AN50" s="36"/>
      <c r="AO50" s="11"/>
      <c r="AP50" s="11"/>
      <c r="AQ50" s="36"/>
      <c r="AR50" s="11"/>
      <c r="AS50" s="36"/>
      <c r="AT50" s="9"/>
      <c r="AU50" s="13">
        <v>1</v>
      </c>
      <c r="AV50" s="45">
        <f>AU50*$C$14</f>
        <v>115</v>
      </c>
      <c r="AW50" s="11"/>
      <c r="AX50" s="36"/>
      <c r="AY50" s="11"/>
      <c r="AZ50" s="11"/>
      <c r="BA50" s="36"/>
      <c r="BB50" s="11"/>
      <c r="BC50" s="36"/>
    </row>
    <row r="51" spans="1:55" s="16" customFormat="1" ht="20.25" thickBot="1">
      <c r="A51" s="111"/>
      <c r="B51" s="53" t="s">
        <v>17</v>
      </c>
      <c r="C51" s="44">
        <v>159</v>
      </c>
      <c r="D51" s="84">
        <v>191</v>
      </c>
      <c r="E51" s="9"/>
      <c r="F51" s="60"/>
      <c r="G51" s="62"/>
      <c r="H51" s="91">
        <f>G51*$C$15</f>
        <v>0</v>
      </c>
      <c r="I51" s="11"/>
      <c r="J51" s="36"/>
      <c r="K51" s="11"/>
      <c r="L51" s="11"/>
      <c r="M51" s="36"/>
      <c r="N51" s="11"/>
      <c r="O51" s="36"/>
      <c r="P51" s="9"/>
      <c r="Q51" s="62"/>
      <c r="R51" s="63">
        <f>Q51*$C$15</f>
        <v>0</v>
      </c>
      <c r="S51" s="11"/>
      <c r="T51" s="36"/>
      <c r="U51" s="11"/>
      <c r="V51" s="11"/>
      <c r="W51" s="36"/>
      <c r="X51" s="11"/>
      <c r="Y51" s="36"/>
      <c r="Z51" s="9"/>
      <c r="AA51" s="62"/>
      <c r="AB51" s="63">
        <f>AA51*$C$15</f>
        <v>0</v>
      </c>
      <c r="AC51" s="11"/>
      <c r="AD51" s="36"/>
      <c r="AE51" s="11"/>
      <c r="AF51" s="11"/>
      <c r="AG51" s="36"/>
      <c r="AH51" s="11"/>
      <c r="AI51" s="36"/>
      <c r="AJ51" s="9"/>
      <c r="AK51" s="62"/>
      <c r="AL51" s="91">
        <f>AK51*$C$15</f>
        <v>0</v>
      </c>
      <c r="AM51" s="11"/>
      <c r="AN51" s="36"/>
      <c r="AO51" s="11"/>
      <c r="AP51" s="11"/>
      <c r="AQ51" s="36"/>
      <c r="AR51" s="11"/>
      <c r="AS51" s="36"/>
      <c r="AT51" s="9"/>
      <c r="AU51" s="64"/>
      <c r="AV51" s="63">
        <f>AU51*$C$15</f>
        <v>0</v>
      </c>
      <c r="AW51" s="11"/>
      <c r="AX51" s="36"/>
      <c r="AY51" s="11"/>
      <c r="AZ51" s="11"/>
      <c r="BA51" s="36"/>
      <c r="BB51" s="11"/>
      <c r="BC51" s="36"/>
    </row>
    <row r="52" spans="1:55" s="16" customFormat="1" ht="19.5">
      <c r="A52" s="110" t="s">
        <v>8</v>
      </c>
      <c r="B52" s="52" t="s">
        <v>10</v>
      </c>
      <c r="C52" s="66">
        <v>40</v>
      </c>
      <c r="D52" s="83">
        <v>48</v>
      </c>
      <c r="E52" s="9"/>
      <c r="F52" s="9"/>
      <c r="G52" s="24"/>
      <c r="H52" s="66">
        <f>G52*$C$16</f>
        <v>0</v>
      </c>
      <c r="I52" s="11"/>
      <c r="J52" s="36"/>
      <c r="K52" s="11"/>
      <c r="L52" s="11"/>
      <c r="M52" s="36"/>
      <c r="N52" s="11"/>
      <c r="O52" s="36"/>
      <c r="P52" s="58"/>
      <c r="Q52" s="24">
        <v>1</v>
      </c>
      <c r="R52" s="45">
        <f>Q52*$C$16</f>
        <v>40</v>
      </c>
      <c r="S52" s="11">
        <v>1</v>
      </c>
      <c r="T52" s="36"/>
      <c r="U52" s="11"/>
      <c r="V52" s="11"/>
      <c r="W52" s="36"/>
      <c r="X52" s="11"/>
      <c r="Y52" s="36"/>
      <c r="Z52" s="29"/>
      <c r="AA52" s="24">
        <v>1</v>
      </c>
      <c r="AB52" s="45">
        <f>AA52*$C$16</f>
        <v>40</v>
      </c>
      <c r="AC52" s="11">
        <v>1</v>
      </c>
      <c r="AD52" s="36"/>
      <c r="AE52" s="11"/>
      <c r="AF52" s="11"/>
      <c r="AG52" s="36"/>
      <c r="AH52" s="11"/>
      <c r="AI52" s="36"/>
      <c r="AJ52" s="10"/>
      <c r="AK52" s="24">
        <v>1</v>
      </c>
      <c r="AL52" s="66">
        <f>AK52*$C$16</f>
        <v>40</v>
      </c>
      <c r="AM52" s="11">
        <v>1</v>
      </c>
      <c r="AN52" s="36"/>
      <c r="AO52" s="11"/>
      <c r="AP52" s="11"/>
      <c r="AQ52" s="36"/>
      <c r="AR52" s="11"/>
      <c r="AS52" s="36"/>
      <c r="AU52" s="48">
        <v>2</v>
      </c>
      <c r="AV52" s="45">
        <f>AU52*$C$16</f>
        <v>80</v>
      </c>
      <c r="AW52" s="11">
        <v>2</v>
      </c>
      <c r="AX52" s="36"/>
      <c r="AY52" s="11"/>
      <c r="AZ52" s="11"/>
      <c r="BA52" s="36"/>
      <c r="BB52" s="11"/>
      <c r="BC52" s="36"/>
    </row>
    <row r="53" spans="1:55" s="16" customFormat="1" ht="20.25" thickBot="1">
      <c r="A53" s="112"/>
      <c r="B53" s="28" t="s">
        <v>11</v>
      </c>
      <c r="C53" s="63">
        <v>12</v>
      </c>
      <c r="D53" s="85">
        <v>14</v>
      </c>
      <c r="E53" s="9"/>
      <c r="F53" s="9"/>
      <c r="G53" s="62"/>
      <c r="H53" s="63">
        <f>G53*$C$17</f>
        <v>0</v>
      </c>
      <c r="I53" s="11"/>
      <c r="J53" s="36"/>
      <c r="K53" s="11"/>
      <c r="L53" s="11"/>
      <c r="M53" s="36"/>
      <c r="N53" s="11"/>
      <c r="O53" s="36"/>
      <c r="P53" s="14"/>
      <c r="Q53" s="62"/>
      <c r="R53" s="63">
        <f>Q53*$C$17</f>
        <v>0</v>
      </c>
      <c r="S53" s="11"/>
      <c r="T53" s="36"/>
      <c r="U53" s="11"/>
      <c r="V53" s="11"/>
      <c r="W53" s="36"/>
      <c r="X53" s="11"/>
      <c r="Y53" s="36"/>
      <c r="Z53" s="29"/>
      <c r="AA53" s="62"/>
      <c r="AB53" s="63">
        <f>AA53*$C$17</f>
        <v>0</v>
      </c>
      <c r="AC53" s="11"/>
      <c r="AD53" s="36"/>
      <c r="AE53" s="11"/>
      <c r="AF53" s="11"/>
      <c r="AG53" s="36"/>
      <c r="AH53" s="11"/>
      <c r="AI53" s="36"/>
      <c r="AJ53" s="10"/>
      <c r="AK53" s="62"/>
      <c r="AL53" s="63">
        <f>AK53*$C$17</f>
        <v>0</v>
      </c>
      <c r="AM53" s="11"/>
      <c r="AN53" s="36"/>
      <c r="AO53" s="11"/>
      <c r="AP53" s="11"/>
      <c r="AQ53" s="36"/>
      <c r="AR53" s="11"/>
      <c r="AS53" s="36"/>
      <c r="AU53" s="62"/>
      <c r="AV53" s="63">
        <f>AU53*$C$17</f>
        <v>0</v>
      </c>
      <c r="AW53" s="11"/>
      <c r="AX53" s="36"/>
      <c r="AY53" s="11"/>
      <c r="AZ53" s="11"/>
      <c r="BA53" s="36"/>
      <c r="BB53" s="11"/>
      <c r="BC53" s="36"/>
    </row>
    <row r="54" spans="1:55" s="16" customFormat="1" ht="19.5">
      <c r="A54" s="110" t="s">
        <v>19</v>
      </c>
      <c r="B54" s="52" t="s">
        <v>10</v>
      </c>
      <c r="C54" s="66">
        <v>25</v>
      </c>
      <c r="D54" s="83">
        <v>30</v>
      </c>
      <c r="E54" s="9"/>
      <c r="F54" s="9"/>
      <c r="G54" s="24">
        <v>2</v>
      </c>
      <c r="H54" s="45">
        <f>G54*$C$18</f>
        <v>50</v>
      </c>
      <c r="I54" s="11"/>
      <c r="J54" s="36"/>
      <c r="K54" s="11">
        <v>2</v>
      </c>
      <c r="L54" s="11"/>
      <c r="M54" s="36"/>
      <c r="N54" s="11"/>
      <c r="O54" s="36"/>
      <c r="P54" s="14"/>
      <c r="Q54" s="24">
        <v>1</v>
      </c>
      <c r="R54" s="45">
        <f>Q54*$C$18</f>
        <v>25</v>
      </c>
      <c r="S54" s="11"/>
      <c r="T54" s="36"/>
      <c r="U54" s="11">
        <v>1</v>
      </c>
      <c r="V54" s="11"/>
      <c r="W54" s="36"/>
      <c r="X54" s="11"/>
      <c r="Y54" s="36"/>
      <c r="Z54" s="29"/>
      <c r="AA54" s="24">
        <v>1</v>
      </c>
      <c r="AB54" s="45">
        <f>AA54*$C$18</f>
        <v>25</v>
      </c>
      <c r="AC54" s="11"/>
      <c r="AD54" s="36"/>
      <c r="AE54" s="11">
        <v>1</v>
      </c>
      <c r="AF54" s="11"/>
      <c r="AG54" s="36"/>
      <c r="AH54" s="11"/>
      <c r="AI54" s="36"/>
      <c r="AJ54" s="10"/>
      <c r="AK54" s="24">
        <v>1</v>
      </c>
      <c r="AL54" s="45">
        <f>AK54*$C$18</f>
        <v>25</v>
      </c>
      <c r="AM54" s="11"/>
      <c r="AN54" s="36"/>
      <c r="AO54" s="11"/>
      <c r="AP54" s="11">
        <v>1</v>
      </c>
      <c r="AQ54" s="36"/>
      <c r="AR54" s="11"/>
      <c r="AS54" s="36"/>
      <c r="AU54" s="24">
        <v>2</v>
      </c>
      <c r="AV54" s="45">
        <f>AU54*$C$18</f>
        <v>50</v>
      </c>
      <c r="AW54" s="11"/>
      <c r="AX54" s="36"/>
      <c r="AY54" s="11">
        <v>2</v>
      </c>
      <c r="AZ54" s="11"/>
      <c r="BA54" s="36"/>
      <c r="BB54" s="11"/>
      <c r="BC54" s="36"/>
    </row>
    <row r="55" spans="1:55" s="16" customFormat="1" ht="20.25" thickBot="1">
      <c r="A55" s="112"/>
      <c r="B55" s="28" t="s">
        <v>11</v>
      </c>
      <c r="C55" s="63">
        <v>15</v>
      </c>
      <c r="D55" s="85">
        <v>18</v>
      </c>
      <c r="E55" s="9"/>
      <c r="F55" s="9"/>
      <c r="G55" s="62"/>
      <c r="H55" s="63">
        <f>G55*$C$19</f>
        <v>0</v>
      </c>
      <c r="I55" s="11"/>
      <c r="J55" s="36"/>
      <c r="K55" s="11"/>
      <c r="L55" s="11"/>
      <c r="M55" s="36"/>
      <c r="N55" s="11"/>
      <c r="O55" s="36"/>
      <c r="P55" s="14"/>
      <c r="Q55" s="62"/>
      <c r="R55" s="63">
        <f>Q55*$C$19</f>
        <v>0</v>
      </c>
      <c r="S55" s="11"/>
      <c r="T55" s="36"/>
      <c r="U55" s="11"/>
      <c r="V55" s="11"/>
      <c r="W55" s="36"/>
      <c r="X55" s="11"/>
      <c r="Y55" s="36"/>
      <c r="Z55" s="29"/>
      <c r="AA55" s="62"/>
      <c r="AB55" s="63">
        <f>AA55*$C$19</f>
        <v>0</v>
      </c>
      <c r="AC55" s="11"/>
      <c r="AD55" s="36"/>
      <c r="AE55" s="11"/>
      <c r="AF55" s="11"/>
      <c r="AG55" s="36"/>
      <c r="AH55" s="11"/>
      <c r="AI55" s="36"/>
      <c r="AJ55" s="10"/>
      <c r="AK55" s="62"/>
      <c r="AL55" s="63">
        <f>AK55*$C$19</f>
        <v>0</v>
      </c>
      <c r="AM55" s="11"/>
      <c r="AN55" s="36"/>
      <c r="AO55" s="11"/>
      <c r="AP55" s="11"/>
      <c r="AQ55" s="36"/>
      <c r="AR55" s="11"/>
      <c r="AS55" s="36"/>
      <c r="AU55" s="62"/>
      <c r="AV55" s="63">
        <f>AU55*$C$19</f>
        <v>0</v>
      </c>
      <c r="AW55" s="11"/>
      <c r="AX55" s="36"/>
      <c r="AY55" s="11"/>
      <c r="AZ55" s="11"/>
      <c r="BA55" s="36"/>
      <c r="BB55" s="11"/>
      <c r="BC55" s="36"/>
    </row>
    <row r="56" spans="1:55" s="16" customFormat="1" ht="19.5">
      <c r="A56" s="110" t="s">
        <v>9</v>
      </c>
      <c r="B56" s="52" t="s">
        <v>10</v>
      </c>
      <c r="C56" s="66">
        <v>33</v>
      </c>
      <c r="D56" s="83">
        <v>40</v>
      </c>
      <c r="E56" s="9"/>
      <c r="F56" s="9"/>
      <c r="G56" s="24">
        <v>2</v>
      </c>
      <c r="H56" s="45">
        <f>G56*$C$20</f>
        <v>66</v>
      </c>
      <c r="I56" s="11"/>
      <c r="J56" s="36"/>
      <c r="K56" s="11"/>
      <c r="L56" s="11"/>
      <c r="M56" s="36"/>
      <c r="N56" s="11">
        <v>2</v>
      </c>
      <c r="O56" s="36"/>
      <c r="P56" s="14"/>
      <c r="Q56" s="24">
        <v>1</v>
      </c>
      <c r="R56" s="45">
        <f>Q56*$C$20</f>
        <v>33</v>
      </c>
      <c r="S56" s="11"/>
      <c r="T56" s="36"/>
      <c r="U56" s="11"/>
      <c r="V56" s="11"/>
      <c r="W56" s="36"/>
      <c r="X56" s="11">
        <v>1</v>
      </c>
      <c r="Y56" s="36"/>
      <c r="Z56" s="29"/>
      <c r="AA56" s="24">
        <v>1</v>
      </c>
      <c r="AB56" s="45">
        <f>AA56*$C$20</f>
        <v>33</v>
      </c>
      <c r="AC56" s="11"/>
      <c r="AD56" s="36"/>
      <c r="AE56" s="11"/>
      <c r="AF56" s="11"/>
      <c r="AG56" s="36"/>
      <c r="AH56" s="11">
        <v>1</v>
      </c>
      <c r="AI56" s="36"/>
      <c r="AJ56" s="10"/>
      <c r="AK56" s="24">
        <v>1</v>
      </c>
      <c r="AL56" s="45">
        <f>AK56*$C$20</f>
        <v>33</v>
      </c>
      <c r="AM56" s="11"/>
      <c r="AN56" s="36"/>
      <c r="AO56" s="11"/>
      <c r="AP56" s="11"/>
      <c r="AQ56" s="36"/>
      <c r="AR56" s="11">
        <v>1</v>
      </c>
      <c r="AS56" s="36"/>
      <c r="AU56" s="24">
        <v>2</v>
      </c>
      <c r="AV56" s="45">
        <f>AU56*$C$20</f>
        <v>66</v>
      </c>
      <c r="AW56" s="11"/>
      <c r="AX56" s="36"/>
      <c r="AY56" s="11"/>
      <c r="AZ56" s="11"/>
      <c r="BA56" s="36"/>
      <c r="BB56" s="11">
        <v>2</v>
      </c>
      <c r="BC56" s="36"/>
    </row>
    <row r="57" spans="1:55" s="16" customFormat="1" ht="20.25" thickBot="1">
      <c r="A57" s="111"/>
      <c r="B57" s="30" t="s">
        <v>11</v>
      </c>
      <c r="C57" s="65">
        <v>18</v>
      </c>
      <c r="D57" s="86">
        <v>22</v>
      </c>
      <c r="E57" s="9"/>
      <c r="F57" s="9"/>
      <c r="G57" s="62"/>
      <c r="H57" s="63">
        <f>G57*$C$21</f>
        <v>0</v>
      </c>
      <c r="I57" s="11"/>
      <c r="J57" s="36"/>
      <c r="K57" s="11"/>
      <c r="L57" s="11"/>
      <c r="M57" s="36"/>
      <c r="N57" s="11"/>
      <c r="O57" s="36"/>
      <c r="P57" s="14"/>
      <c r="Q57" s="62"/>
      <c r="R57" s="63">
        <f>Q57*$C$21</f>
        <v>0</v>
      </c>
      <c r="S57" s="11"/>
      <c r="T57" s="36"/>
      <c r="U57" s="11"/>
      <c r="V57" s="11"/>
      <c r="W57" s="36"/>
      <c r="X57" s="11"/>
      <c r="Y57" s="36"/>
      <c r="Z57" s="29"/>
      <c r="AA57" s="62"/>
      <c r="AB57" s="63">
        <f>AA57*$C$21</f>
        <v>0</v>
      </c>
      <c r="AC57" s="11"/>
      <c r="AD57" s="36"/>
      <c r="AE57" s="11"/>
      <c r="AF57" s="11"/>
      <c r="AG57" s="36"/>
      <c r="AH57" s="11"/>
      <c r="AI57" s="36"/>
      <c r="AJ57" s="10"/>
      <c r="AK57" s="62"/>
      <c r="AL57" s="63">
        <f>AK57*$C$21</f>
        <v>0</v>
      </c>
      <c r="AM57" s="11"/>
      <c r="AN57" s="36"/>
      <c r="AO57" s="11"/>
      <c r="AP57" s="11"/>
      <c r="AQ57" s="36"/>
      <c r="AR57" s="11"/>
      <c r="AS57" s="36"/>
      <c r="AU57" s="62"/>
      <c r="AV57" s="63">
        <f>AU57*$C$21</f>
        <v>0</v>
      </c>
      <c r="AW57" s="11"/>
      <c r="AX57" s="36"/>
      <c r="AY57" s="11"/>
      <c r="AZ57" s="11"/>
      <c r="BA57" s="36"/>
      <c r="BB57" s="11"/>
      <c r="BC57" s="36"/>
    </row>
    <row r="58" spans="1:55" s="16" customFormat="1" ht="20.25" thickBot="1">
      <c r="A58" s="61" t="s">
        <v>26</v>
      </c>
      <c r="B58" s="107" t="s">
        <v>27</v>
      </c>
      <c r="C58" s="108"/>
      <c r="D58" s="109"/>
      <c r="E58" s="9"/>
      <c r="F58" s="9"/>
      <c r="G58" s="48">
        <f>(IF(G46&lt;&gt;0,1)+IF(G47&lt;&gt;0,1)+IF(G48&lt;&gt;0,1)+IF(G49&lt;&gt;0,1)+IF(G50&lt;&gt;0,1)+IF(G51&lt;&gt;0,1)+IF(G54&lt;&gt;0,1))*10*G45</f>
        <v>20</v>
      </c>
      <c r="H58" s="45">
        <f>G58*-1</f>
        <v>-20</v>
      </c>
      <c r="I58" s="37"/>
      <c r="J58" s="39"/>
      <c r="K58" s="38"/>
      <c r="L58" s="38"/>
      <c r="M58" s="39"/>
      <c r="N58" s="38"/>
      <c r="O58" s="39"/>
      <c r="P58" s="14"/>
      <c r="Q58" s="48">
        <f>(IF(Q46&lt;&gt;0,1)+IF(Q47&lt;&gt;0,1)+IF(Q48&lt;&gt;0,1)+IF(Q49&lt;&gt;0,1)+IF(Q50&lt;&gt;0,1)+IF(Q51&lt;&gt;0,1)+IF(Q54&lt;&gt;0,1))*10*Q45</f>
        <v>30</v>
      </c>
      <c r="R58" s="45">
        <f>Q58*-1</f>
        <v>-30</v>
      </c>
      <c r="S58" s="37"/>
      <c r="T58" s="39"/>
      <c r="U58" s="38"/>
      <c r="V58" s="38"/>
      <c r="W58" s="39"/>
      <c r="X58" s="38"/>
      <c r="Y58" s="39"/>
      <c r="Z58" s="29"/>
      <c r="AA58" s="48">
        <f>(IF(AA46&lt;&gt;0,1)+IF(AA47&lt;&gt;0,1)+IF(AA48&lt;&gt;0,1)+IF(AA49&lt;&gt;0,1)+IF(AA50&lt;&gt;0,1)+IF(AA51&lt;&gt;0,1)+IF(AA54&lt;&gt;0,1))*10*AA45</f>
        <v>30</v>
      </c>
      <c r="AB58" s="45">
        <f>AA58*-1</f>
        <v>-30</v>
      </c>
      <c r="AC58" s="37"/>
      <c r="AD58" s="39"/>
      <c r="AE58" s="38"/>
      <c r="AF58" s="38"/>
      <c r="AG58" s="39"/>
      <c r="AH58" s="38"/>
      <c r="AI58" s="39"/>
      <c r="AJ58" s="10"/>
      <c r="AK58" s="48">
        <f>(IF(AK46&lt;&gt;0,1)+IF(AK47&lt;&gt;0,1)+IF(AK48&lt;&gt;0,1)+IF(AK49&lt;&gt;0,1)+IF(AK50&lt;&gt;0,1)+IF(AK51&lt;&gt;0,1)+IF(AK54&lt;&gt;0,1))*10*AK45</f>
        <v>0</v>
      </c>
      <c r="AL58" s="45">
        <f>AK58*-1</f>
        <v>0</v>
      </c>
      <c r="AM58" s="37"/>
      <c r="AN58" s="39"/>
      <c r="AO58" s="38"/>
      <c r="AP58" s="38"/>
      <c r="AQ58" s="39"/>
      <c r="AR58" s="38"/>
      <c r="AS58" s="39"/>
      <c r="AU58" s="48">
        <f>(IF(AU46&lt;&gt;0,1)+IF(AU47&lt;&gt;0,1)+IF(AU48&lt;&gt;0,1)+IF(AU49&lt;&gt;0,1)+IF(AU50&lt;&gt;0,1)+IF(AU51&lt;&gt;0,1)+IF(AU54&lt;&gt;0,1))*10*AU45</f>
        <v>30</v>
      </c>
      <c r="AV58" s="45">
        <f>AU58*-1</f>
        <v>-30</v>
      </c>
      <c r="AW58" s="37"/>
      <c r="AX58" s="39"/>
      <c r="AY58" s="38"/>
      <c r="AZ58" s="38"/>
      <c r="BA58" s="39"/>
      <c r="BB58" s="38"/>
      <c r="BC58" s="39"/>
    </row>
    <row r="59" spans="1:55" s="16" customFormat="1" ht="19.5">
      <c r="A59" s="1"/>
      <c r="B59" s="1"/>
      <c r="C59" s="77"/>
      <c r="D59" s="77"/>
      <c r="E59" s="8"/>
      <c r="F59" s="55"/>
      <c r="G59" s="31"/>
      <c r="H59" s="106">
        <f>SUM(H46:H58)</f>
        <v>211</v>
      </c>
      <c r="I59" s="40">
        <f t="shared" ref="I59" si="55">SUM(I46:I58)</f>
        <v>0</v>
      </c>
      <c r="J59" s="41">
        <f t="shared" ref="J59" si="56">SUM(J46:J58)</f>
        <v>0</v>
      </c>
      <c r="K59" s="40">
        <f t="shared" ref="K59:L59" si="57">SUM(K46:K58)</f>
        <v>2</v>
      </c>
      <c r="L59" s="40">
        <f t="shared" si="57"/>
        <v>0</v>
      </c>
      <c r="M59" s="41">
        <f t="shared" ref="M59" si="58">SUM(M46:M58)</f>
        <v>0</v>
      </c>
      <c r="N59" s="40">
        <f t="shared" ref="N59" si="59">SUM(N46:N58)</f>
        <v>2</v>
      </c>
      <c r="O59" s="41">
        <f t="shared" ref="O59" si="60">SUM(O46:O58)</f>
        <v>0</v>
      </c>
      <c r="P59" s="51"/>
      <c r="Q59" s="31"/>
      <c r="R59" s="106">
        <f>SUM(R46:R58)</f>
        <v>272</v>
      </c>
      <c r="S59" s="40">
        <f t="shared" ref="S59" si="61">SUM(S46:S58)</f>
        <v>1</v>
      </c>
      <c r="T59" s="41">
        <f t="shared" ref="T59" si="62">SUM(T46:T58)</f>
        <v>0</v>
      </c>
      <c r="U59" s="40">
        <f t="shared" ref="U59:V59" si="63">SUM(U46:U58)</f>
        <v>1</v>
      </c>
      <c r="V59" s="40">
        <f t="shared" si="63"/>
        <v>0</v>
      </c>
      <c r="W59" s="41">
        <f t="shared" ref="W59" si="64">SUM(W46:W58)</f>
        <v>0</v>
      </c>
      <c r="X59" s="40">
        <f t="shared" ref="X59" si="65">SUM(X46:X58)</f>
        <v>1</v>
      </c>
      <c r="Y59" s="41">
        <f t="shared" ref="Y59" si="66">SUM(Y46:Y58)</f>
        <v>0</v>
      </c>
      <c r="Z59" s="54"/>
      <c r="AA59" s="31"/>
      <c r="AB59" s="106">
        <f>SUM(AB46:AB58)</f>
        <v>272</v>
      </c>
      <c r="AC59" s="40">
        <f t="shared" ref="AC59" si="67">SUM(AC46:AC58)</f>
        <v>1</v>
      </c>
      <c r="AD59" s="41">
        <f t="shared" ref="AD59" si="68">SUM(AD46:AD58)</f>
        <v>0</v>
      </c>
      <c r="AE59" s="40">
        <f t="shared" ref="AE59:AF59" si="69">SUM(AE46:AE58)</f>
        <v>1</v>
      </c>
      <c r="AF59" s="40">
        <f t="shared" si="69"/>
        <v>0</v>
      </c>
      <c r="AG59" s="41">
        <f t="shared" ref="AG59" si="70">SUM(AG46:AG58)</f>
        <v>0</v>
      </c>
      <c r="AH59" s="40">
        <f t="shared" ref="AH59" si="71">SUM(AH46:AH58)</f>
        <v>1</v>
      </c>
      <c r="AI59" s="41">
        <f t="shared" ref="AI59" si="72">SUM(AI46:AI58)</f>
        <v>0</v>
      </c>
      <c r="AJ59" s="10"/>
      <c r="AK59" s="31"/>
      <c r="AL59" s="106">
        <f>SUM(AL46:AL58)</f>
        <v>302</v>
      </c>
      <c r="AM59" s="40">
        <f t="shared" ref="AM59" si="73">SUM(AM46:AM58)</f>
        <v>1</v>
      </c>
      <c r="AN59" s="41">
        <f t="shared" ref="AN59" si="74">SUM(AN46:AN58)</f>
        <v>0</v>
      </c>
      <c r="AO59" s="40">
        <f t="shared" ref="AO59:AP59" si="75">SUM(AO46:AO58)</f>
        <v>0</v>
      </c>
      <c r="AP59" s="40">
        <f t="shared" si="75"/>
        <v>1</v>
      </c>
      <c r="AQ59" s="41">
        <f t="shared" ref="AQ59" si="76">SUM(AQ46:AQ58)</f>
        <v>0</v>
      </c>
      <c r="AR59" s="40">
        <f t="shared" ref="AR59" si="77">SUM(AR46:AR58)</f>
        <v>1</v>
      </c>
      <c r="AS59" s="41">
        <f t="shared" ref="AS59" si="78">SUM(AS46:AS58)</f>
        <v>0</v>
      </c>
      <c r="AU59" s="31"/>
      <c r="AV59" s="106">
        <f>SUM(AV46:AV58)</f>
        <v>396</v>
      </c>
      <c r="AW59" s="40">
        <f t="shared" ref="AW59" si="79">SUM(AW46:AW58)</f>
        <v>2</v>
      </c>
      <c r="AX59" s="41">
        <f t="shared" ref="AX59" si="80">SUM(AX46:AX58)</f>
        <v>0</v>
      </c>
      <c r="AY59" s="40">
        <f t="shared" ref="AY59:AZ59" si="81">SUM(AY46:AY58)</f>
        <v>2</v>
      </c>
      <c r="AZ59" s="40">
        <f t="shared" si="81"/>
        <v>0</v>
      </c>
      <c r="BA59" s="41">
        <f t="shared" ref="BA59" si="82">SUM(BA46:BA58)</f>
        <v>0</v>
      </c>
      <c r="BB59" s="40">
        <f t="shared" ref="BB59" si="83">SUM(BB46:BB58)</f>
        <v>2</v>
      </c>
      <c r="BC59" s="41">
        <f t="shared" ref="BC59" si="84">SUM(BC46:BC58)</f>
        <v>0</v>
      </c>
    </row>
    <row r="60" spans="1:55" s="16" customFormat="1" ht="19.5">
      <c r="A60" s="6"/>
      <c r="B60" s="6"/>
      <c r="C60" s="78"/>
      <c r="D60" s="78"/>
      <c r="E60" s="2"/>
      <c r="F60" s="18"/>
      <c r="G60" s="95"/>
      <c r="H60" s="95"/>
      <c r="I60" s="95" t="s">
        <v>21</v>
      </c>
      <c r="J60" s="95" t="s">
        <v>20</v>
      </c>
      <c r="K60" s="21" t="s">
        <v>36</v>
      </c>
      <c r="L60" s="21" t="s">
        <v>37</v>
      </c>
      <c r="M60" s="95" t="s">
        <v>20</v>
      </c>
      <c r="N60" s="95" t="s">
        <v>21</v>
      </c>
      <c r="O60" s="96" t="s">
        <v>20</v>
      </c>
      <c r="P60" s="59"/>
      <c r="Q60" s="95"/>
      <c r="R60" s="95"/>
      <c r="S60" s="95" t="s">
        <v>21</v>
      </c>
      <c r="T60" s="95" t="s">
        <v>20</v>
      </c>
      <c r="U60" s="21" t="s">
        <v>36</v>
      </c>
      <c r="V60" s="21" t="s">
        <v>37</v>
      </c>
      <c r="W60" s="95" t="s">
        <v>20</v>
      </c>
      <c r="X60" s="95" t="s">
        <v>21</v>
      </c>
      <c r="Y60" s="96" t="s">
        <v>20</v>
      </c>
      <c r="Z60" s="15"/>
      <c r="AA60" s="95"/>
      <c r="AB60" s="97">
        <v>208</v>
      </c>
      <c r="AC60" s="95" t="s">
        <v>21</v>
      </c>
      <c r="AD60" s="95" t="s">
        <v>20</v>
      </c>
      <c r="AE60" s="21" t="s">
        <v>36</v>
      </c>
      <c r="AF60" s="21" t="s">
        <v>37</v>
      </c>
      <c r="AG60" s="95" t="s">
        <v>20</v>
      </c>
      <c r="AH60" s="95" t="s">
        <v>21</v>
      </c>
      <c r="AI60" s="96" t="s">
        <v>20</v>
      </c>
      <c r="AJ60" s="10"/>
      <c r="AK60" s="95"/>
      <c r="AL60" s="95"/>
      <c r="AM60" s="95" t="s">
        <v>21</v>
      </c>
      <c r="AN60" s="95" t="s">
        <v>20</v>
      </c>
      <c r="AO60" s="21" t="s">
        <v>36</v>
      </c>
      <c r="AP60" s="21" t="s">
        <v>37</v>
      </c>
      <c r="AQ60" s="95" t="s">
        <v>20</v>
      </c>
      <c r="AR60" s="95" t="s">
        <v>21</v>
      </c>
      <c r="AS60" s="96" t="s">
        <v>20</v>
      </c>
      <c r="AT60" s="15"/>
      <c r="AU60" s="95"/>
      <c r="AV60" s="95"/>
      <c r="AW60" s="95" t="s">
        <v>21</v>
      </c>
      <c r="AX60" s="95" t="s">
        <v>20</v>
      </c>
      <c r="AY60" s="21" t="s">
        <v>36</v>
      </c>
      <c r="AZ60" s="21" t="s">
        <v>37</v>
      </c>
      <c r="BA60" s="95" t="s">
        <v>20</v>
      </c>
      <c r="BB60" s="95" t="s">
        <v>21</v>
      </c>
      <c r="BC60" s="96" t="s">
        <v>20</v>
      </c>
    </row>
    <row r="61" spans="1:55" s="16" customFormat="1" ht="15.75" thickBot="1">
      <c r="C61" s="79"/>
      <c r="D61" s="79"/>
    </row>
    <row r="62" spans="1:55" s="16" customFormat="1">
      <c r="A62" s="1"/>
      <c r="B62" s="1"/>
      <c r="C62" s="77"/>
      <c r="D62" s="77"/>
      <c r="E62" s="8"/>
      <c r="F62" s="55"/>
      <c r="G62" s="117" t="s">
        <v>22</v>
      </c>
      <c r="H62" s="118"/>
      <c r="I62" s="115" t="s">
        <v>12</v>
      </c>
      <c r="J62" s="116"/>
      <c r="K62" s="115" t="s">
        <v>13</v>
      </c>
      <c r="L62" s="115"/>
      <c r="M62" s="116"/>
      <c r="N62" s="113" t="s">
        <v>14</v>
      </c>
      <c r="O62" s="114"/>
      <c r="P62" s="22"/>
      <c r="Q62" s="117" t="s">
        <v>47</v>
      </c>
      <c r="R62" s="118"/>
      <c r="S62" s="115" t="s">
        <v>12</v>
      </c>
      <c r="T62" s="116"/>
      <c r="U62" s="115" t="s">
        <v>13</v>
      </c>
      <c r="V62" s="115"/>
      <c r="W62" s="116"/>
      <c r="X62" s="113" t="s">
        <v>14</v>
      </c>
      <c r="Y62" s="114"/>
      <c r="Z62" s="23"/>
      <c r="AA62" s="117" t="s">
        <v>50</v>
      </c>
      <c r="AB62" s="124"/>
      <c r="AC62" s="115" t="s">
        <v>12</v>
      </c>
      <c r="AD62" s="116"/>
      <c r="AE62" s="115" t="s">
        <v>13</v>
      </c>
      <c r="AF62" s="115"/>
      <c r="AG62" s="116"/>
      <c r="AH62" s="113" t="s">
        <v>14</v>
      </c>
      <c r="AI62" s="114"/>
      <c r="AJ62" s="23"/>
      <c r="AK62" s="117" t="s">
        <v>51</v>
      </c>
      <c r="AL62" s="118"/>
      <c r="AM62" s="115" t="s">
        <v>12</v>
      </c>
      <c r="AN62" s="116"/>
      <c r="AO62" s="115" t="s">
        <v>13</v>
      </c>
      <c r="AP62" s="115"/>
      <c r="AQ62" s="116"/>
      <c r="AR62" s="113" t="s">
        <v>14</v>
      </c>
      <c r="AS62" s="114"/>
      <c r="AU62" s="117" t="s">
        <v>52</v>
      </c>
      <c r="AV62" s="118"/>
      <c r="AW62" s="115" t="s">
        <v>12</v>
      </c>
      <c r="AX62" s="116"/>
      <c r="AY62" s="115" t="s">
        <v>13</v>
      </c>
      <c r="AZ62" s="115"/>
      <c r="BA62" s="116"/>
      <c r="BB62" s="113" t="s">
        <v>14</v>
      </c>
      <c r="BC62" s="114"/>
    </row>
    <row r="63" spans="1:55" s="16" customFormat="1" ht="20.25" thickBot="1">
      <c r="A63" s="1"/>
      <c r="B63" s="50"/>
      <c r="C63" s="93" t="s">
        <v>5</v>
      </c>
      <c r="D63" s="94" t="s">
        <v>6</v>
      </c>
      <c r="E63" s="8"/>
      <c r="F63" s="55"/>
      <c r="G63" s="25">
        <v>1</v>
      </c>
      <c r="H63" s="33" t="s">
        <v>15</v>
      </c>
      <c r="I63" s="27" t="s">
        <v>21</v>
      </c>
      <c r="J63" s="26" t="s">
        <v>20</v>
      </c>
      <c r="K63" s="27" t="s">
        <v>36</v>
      </c>
      <c r="L63" s="27" t="s">
        <v>37</v>
      </c>
      <c r="M63" s="26" t="s">
        <v>20</v>
      </c>
      <c r="N63" s="27" t="s">
        <v>21</v>
      </c>
      <c r="O63" s="32" t="s">
        <v>20</v>
      </c>
      <c r="P63" s="21"/>
      <c r="Q63" s="25">
        <v>1</v>
      </c>
      <c r="R63" s="33" t="s">
        <v>15</v>
      </c>
      <c r="S63" s="27" t="s">
        <v>21</v>
      </c>
      <c r="T63" s="26" t="s">
        <v>20</v>
      </c>
      <c r="U63" s="27" t="s">
        <v>36</v>
      </c>
      <c r="V63" s="27" t="s">
        <v>37</v>
      </c>
      <c r="W63" s="26" t="s">
        <v>20</v>
      </c>
      <c r="X63" s="27" t="s">
        <v>21</v>
      </c>
      <c r="Y63" s="32" t="s">
        <v>20</v>
      </c>
      <c r="Z63" s="17"/>
      <c r="AA63" s="25">
        <v>1</v>
      </c>
      <c r="AB63" s="33" t="s">
        <v>15</v>
      </c>
      <c r="AC63" s="27" t="s">
        <v>21</v>
      </c>
      <c r="AD63" s="26" t="s">
        <v>20</v>
      </c>
      <c r="AE63" s="27" t="s">
        <v>36</v>
      </c>
      <c r="AF63" s="27" t="s">
        <v>37</v>
      </c>
      <c r="AG63" s="26" t="s">
        <v>20</v>
      </c>
      <c r="AH63" s="27" t="s">
        <v>21</v>
      </c>
      <c r="AI63" s="32" t="s">
        <v>20</v>
      </c>
      <c r="AJ63" s="18"/>
      <c r="AK63" s="25">
        <v>1</v>
      </c>
      <c r="AL63" s="33" t="s">
        <v>15</v>
      </c>
      <c r="AM63" s="27" t="s">
        <v>21</v>
      </c>
      <c r="AN63" s="26" t="s">
        <v>20</v>
      </c>
      <c r="AO63" s="27" t="s">
        <v>36</v>
      </c>
      <c r="AP63" s="27" t="s">
        <v>37</v>
      </c>
      <c r="AQ63" s="26" t="s">
        <v>20</v>
      </c>
      <c r="AR63" s="27" t="s">
        <v>21</v>
      </c>
      <c r="AS63" s="32" t="s">
        <v>20</v>
      </c>
      <c r="AU63" s="25">
        <v>1</v>
      </c>
      <c r="AV63" s="33" t="s">
        <v>15</v>
      </c>
      <c r="AW63" s="27" t="s">
        <v>21</v>
      </c>
      <c r="AX63" s="26" t="s">
        <v>20</v>
      </c>
      <c r="AY63" s="27" t="s">
        <v>36</v>
      </c>
      <c r="AZ63" s="27" t="s">
        <v>37</v>
      </c>
      <c r="BA63" s="26" t="s">
        <v>20</v>
      </c>
      <c r="BB63" s="27" t="s">
        <v>21</v>
      </c>
      <c r="BC63" s="32" t="s">
        <v>20</v>
      </c>
    </row>
    <row r="64" spans="1:55" s="16" customFormat="1" ht="19.5">
      <c r="A64" s="110" t="s">
        <v>23</v>
      </c>
      <c r="B64" s="52" t="s">
        <v>25</v>
      </c>
      <c r="C64" s="45">
        <v>102</v>
      </c>
      <c r="D64" s="66">
        <v>122</v>
      </c>
      <c r="E64" s="9"/>
      <c r="F64" s="9"/>
      <c r="G64" s="13">
        <v>1</v>
      </c>
      <c r="H64" s="45">
        <f>G64*$C$10</f>
        <v>102</v>
      </c>
      <c r="I64" s="11"/>
      <c r="J64" s="36"/>
      <c r="K64" s="11"/>
      <c r="L64" s="11"/>
      <c r="M64" s="36"/>
      <c r="N64" s="11"/>
      <c r="O64" s="36"/>
      <c r="P64" s="9"/>
      <c r="Q64" s="13"/>
      <c r="R64" s="45">
        <f>Q64*$C$10</f>
        <v>0</v>
      </c>
      <c r="S64" s="11"/>
      <c r="T64" s="36"/>
      <c r="U64" s="11"/>
      <c r="V64" s="11"/>
      <c r="W64" s="36"/>
      <c r="X64" s="11"/>
      <c r="Y64" s="36"/>
      <c r="Z64" s="9"/>
      <c r="AA64" s="13"/>
      <c r="AB64" s="45">
        <f>AA64*$C$10</f>
        <v>0</v>
      </c>
      <c r="AC64" s="11"/>
      <c r="AD64" s="36"/>
      <c r="AE64" s="11"/>
      <c r="AF64" s="11"/>
      <c r="AG64" s="36"/>
      <c r="AH64" s="11"/>
      <c r="AI64" s="36"/>
      <c r="AJ64" s="9"/>
      <c r="AK64" s="13"/>
      <c r="AL64" s="45">
        <f>AK64*$C$10</f>
        <v>0</v>
      </c>
      <c r="AM64" s="11"/>
      <c r="AN64" s="36"/>
      <c r="AO64" s="11"/>
      <c r="AP64" s="11"/>
      <c r="AQ64" s="36"/>
      <c r="AR64" s="11"/>
      <c r="AS64" s="36"/>
      <c r="AT64" s="9"/>
      <c r="AU64" s="13"/>
      <c r="AV64" s="45">
        <f>AU64*$C$10</f>
        <v>0</v>
      </c>
      <c r="AW64" s="11"/>
      <c r="AX64" s="36"/>
      <c r="AY64" s="11"/>
      <c r="AZ64" s="11"/>
      <c r="BA64" s="36"/>
      <c r="BB64" s="11"/>
      <c r="BC64" s="36"/>
    </row>
    <row r="65" spans="1:55" s="16" customFormat="1" ht="19.5">
      <c r="A65" s="111"/>
      <c r="B65" s="53" t="s">
        <v>18</v>
      </c>
      <c r="C65" s="44">
        <v>115</v>
      </c>
      <c r="D65" s="44">
        <v>138</v>
      </c>
      <c r="E65" s="9"/>
      <c r="F65" s="9"/>
      <c r="G65" s="13"/>
      <c r="H65" s="45">
        <f>G65*$C$11</f>
        <v>0</v>
      </c>
      <c r="I65" s="11"/>
      <c r="J65" s="36"/>
      <c r="K65" s="11"/>
      <c r="L65" s="11"/>
      <c r="M65" s="36"/>
      <c r="N65" s="11"/>
      <c r="O65" s="36"/>
      <c r="P65" s="9"/>
      <c r="Q65" s="13"/>
      <c r="R65" s="45">
        <f>Q65*$C$11</f>
        <v>0</v>
      </c>
      <c r="S65" s="11"/>
      <c r="T65" s="36"/>
      <c r="U65" s="11"/>
      <c r="V65" s="11"/>
      <c r="W65" s="36"/>
      <c r="X65" s="11"/>
      <c r="Y65" s="36"/>
      <c r="Z65" s="9"/>
      <c r="AA65" s="13"/>
      <c r="AB65" s="45">
        <f>AA65*$C$11</f>
        <v>0</v>
      </c>
      <c r="AC65" s="11"/>
      <c r="AD65" s="36"/>
      <c r="AE65" s="11"/>
      <c r="AF65" s="11"/>
      <c r="AG65" s="36"/>
      <c r="AH65" s="11"/>
      <c r="AI65" s="36"/>
      <c r="AJ65" s="9"/>
      <c r="AK65" s="13"/>
      <c r="AL65" s="45">
        <f>AK65*$C$11</f>
        <v>0</v>
      </c>
      <c r="AM65" s="11"/>
      <c r="AN65" s="36"/>
      <c r="AO65" s="11"/>
      <c r="AP65" s="11"/>
      <c r="AQ65" s="36"/>
      <c r="AR65" s="11"/>
      <c r="AS65" s="36"/>
      <c r="AT65" s="9"/>
      <c r="AU65" s="13"/>
      <c r="AV65" s="45">
        <f>AU65*$C$11</f>
        <v>0</v>
      </c>
      <c r="AW65" s="11"/>
      <c r="AX65" s="36"/>
      <c r="AY65" s="11"/>
      <c r="AZ65" s="11"/>
      <c r="BA65" s="36"/>
      <c r="BB65" s="11"/>
      <c r="BC65" s="36"/>
    </row>
    <row r="66" spans="1:55" s="16" customFormat="1" ht="20.25" thickBot="1">
      <c r="A66" s="112"/>
      <c r="B66" s="53" t="s">
        <v>17</v>
      </c>
      <c r="C66" s="44">
        <v>159</v>
      </c>
      <c r="D66" s="44">
        <v>191</v>
      </c>
      <c r="E66" s="9"/>
      <c r="F66" s="60"/>
      <c r="G66" s="62"/>
      <c r="H66" s="91">
        <f>G66*$C$12</f>
        <v>0</v>
      </c>
      <c r="I66" s="11"/>
      <c r="J66" s="36"/>
      <c r="K66" s="11"/>
      <c r="L66" s="11"/>
      <c r="M66" s="36"/>
      <c r="N66" s="11"/>
      <c r="O66" s="36"/>
      <c r="P66" s="9"/>
      <c r="Q66" s="64"/>
      <c r="R66" s="91">
        <f>Q66*$C$12</f>
        <v>0</v>
      </c>
      <c r="S66" s="11"/>
      <c r="T66" s="36"/>
      <c r="U66" s="11"/>
      <c r="V66" s="11"/>
      <c r="W66" s="36"/>
      <c r="X66" s="11"/>
      <c r="Y66" s="36"/>
      <c r="Z66" s="9"/>
      <c r="AA66" s="64"/>
      <c r="AB66" s="91">
        <f>AA66*$C$12</f>
        <v>0</v>
      </c>
      <c r="AC66" s="11"/>
      <c r="AD66" s="36"/>
      <c r="AE66" s="11"/>
      <c r="AF66" s="11"/>
      <c r="AG66" s="36"/>
      <c r="AH66" s="11"/>
      <c r="AI66" s="36"/>
      <c r="AJ66" s="9"/>
      <c r="AK66" s="64"/>
      <c r="AL66" s="91">
        <f>AK66*$C$12</f>
        <v>0</v>
      </c>
      <c r="AM66" s="11"/>
      <c r="AN66" s="36"/>
      <c r="AO66" s="11"/>
      <c r="AP66" s="11"/>
      <c r="AQ66" s="36"/>
      <c r="AR66" s="11"/>
      <c r="AS66" s="36"/>
      <c r="AT66" s="9"/>
      <c r="AU66" s="64"/>
      <c r="AV66" s="91">
        <f>AU66*$C$12</f>
        <v>0</v>
      </c>
      <c r="AW66" s="11"/>
      <c r="AX66" s="36"/>
      <c r="AY66" s="11"/>
      <c r="AZ66" s="11"/>
      <c r="BA66" s="36"/>
      <c r="BB66" s="11"/>
      <c r="BC66" s="36"/>
    </row>
    <row r="67" spans="1:55" s="16" customFormat="1" ht="19.5">
      <c r="A67" s="111" t="s">
        <v>24</v>
      </c>
      <c r="B67" s="52" t="s">
        <v>25</v>
      </c>
      <c r="C67" s="66">
        <v>102</v>
      </c>
      <c r="D67" s="66">
        <v>122</v>
      </c>
      <c r="E67" s="9"/>
      <c r="F67" s="9"/>
      <c r="G67" s="24">
        <v>1</v>
      </c>
      <c r="H67" s="66">
        <f>G67*$C$13</f>
        <v>102</v>
      </c>
      <c r="I67" s="11"/>
      <c r="J67" s="36"/>
      <c r="K67" s="11"/>
      <c r="L67" s="11"/>
      <c r="M67" s="36"/>
      <c r="N67" s="11"/>
      <c r="O67" s="36"/>
      <c r="P67" s="9"/>
      <c r="Q67" s="48"/>
      <c r="R67" s="66">
        <f>Q67*$C$13</f>
        <v>0</v>
      </c>
      <c r="S67" s="11"/>
      <c r="T67" s="36"/>
      <c r="U67" s="11"/>
      <c r="V67" s="11"/>
      <c r="W67" s="36"/>
      <c r="X67" s="11"/>
      <c r="Y67" s="36"/>
      <c r="Z67" s="9"/>
      <c r="AA67" s="48"/>
      <c r="AB67" s="66">
        <f>AA67*$C$13</f>
        <v>0</v>
      </c>
      <c r="AC67" s="11"/>
      <c r="AD67" s="36"/>
      <c r="AE67" s="11"/>
      <c r="AF67" s="11"/>
      <c r="AG67" s="36"/>
      <c r="AH67" s="11"/>
      <c r="AI67" s="36"/>
      <c r="AJ67" s="9"/>
      <c r="AK67" s="48"/>
      <c r="AL67" s="66">
        <f>AK67*$C$13</f>
        <v>0</v>
      </c>
      <c r="AM67" s="11"/>
      <c r="AN67" s="36"/>
      <c r="AO67" s="11"/>
      <c r="AP67" s="11"/>
      <c r="AQ67" s="36"/>
      <c r="AR67" s="11"/>
      <c r="AS67" s="36"/>
      <c r="AT67" s="9"/>
      <c r="AU67" s="48"/>
      <c r="AV67" s="66">
        <f>AU67*$C$13</f>
        <v>0</v>
      </c>
      <c r="AW67" s="11"/>
      <c r="AX67" s="36"/>
      <c r="AY67" s="11"/>
      <c r="AZ67" s="11"/>
      <c r="BA67" s="36"/>
      <c r="BB67" s="11"/>
      <c r="BC67" s="36"/>
    </row>
    <row r="68" spans="1:55" s="16" customFormat="1" ht="19.5">
      <c r="A68" s="111"/>
      <c r="B68" s="53" t="s">
        <v>18</v>
      </c>
      <c r="C68" s="44">
        <v>115</v>
      </c>
      <c r="D68" s="44">
        <v>138</v>
      </c>
      <c r="E68" s="9"/>
      <c r="F68" s="9"/>
      <c r="G68" s="13"/>
      <c r="H68" s="45">
        <f>G68*$C$14</f>
        <v>0</v>
      </c>
      <c r="I68" s="11"/>
      <c r="J68" s="36"/>
      <c r="K68" s="11"/>
      <c r="L68" s="11"/>
      <c r="M68" s="36"/>
      <c r="N68" s="11"/>
      <c r="O68" s="36"/>
      <c r="P68" s="9"/>
      <c r="Q68" s="13">
        <v>1</v>
      </c>
      <c r="R68" s="45">
        <f>Q68*$C$14</f>
        <v>115</v>
      </c>
      <c r="S68" s="11"/>
      <c r="T68" s="36"/>
      <c r="U68" s="11"/>
      <c r="V68" s="11"/>
      <c r="W68" s="36"/>
      <c r="X68" s="11"/>
      <c r="Y68" s="36"/>
      <c r="Z68" s="9"/>
      <c r="AA68" s="13"/>
      <c r="AB68" s="45">
        <f>AA68*$C$14</f>
        <v>0</v>
      </c>
      <c r="AC68" s="11"/>
      <c r="AD68" s="36"/>
      <c r="AE68" s="11"/>
      <c r="AF68" s="11"/>
      <c r="AG68" s="36"/>
      <c r="AH68" s="11"/>
      <c r="AI68" s="36"/>
      <c r="AJ68" s="9"/>
      <c r="AK68" s="13"/>
      <c r="AL68" s="45">
        <f>AK68*$C$14</f>
        <v>0</v>
      </c>
      <c r="AM68" s="11"/>
      <c r="AN68" s="36"/>
      <c r="AO68" s="11"/>
      <c r="AP68" s="11"/>
      <c r="AQ68" s="36"/>
      <c r="AR68" s="11"/>
      <c r="AS68" s="36"/>
      <c r="AT68" s="9"/>
      <c r="AU68" s="13">
        <v>1</v>
      </c>
      <c r="AV68" s="45">
        <f>AU68*$C$14</f>
        <v>115</v>
      </c>
      <c r="AW68" s="11"/>
      <c r="AX68" s="36"/>
      <c r="AY68" s="11"/>
      <c r="AZ68" s="11"/>
      <c r="BA68" s="36"/>
      <c r="BB68" s="11"/>
      <c r="BC68" s="36"/>
    </row>
    <row r="69" spans="1:55" s="16" customFormat="1" ht="20.25" thickBot="1">
      <c r="A69" s="111"/>
      <c r="B69" s="53" t="s">
        <v>17</v>
      </c>
      <c r="C69" s="44">
        <v>159</v>
      </c>
      <c r="D69" s="84">
        <v>191</v>
      </c>
      <c r="E69" s="9"/>
      <c r="F69" s="60"/>
      <c r="G69" s="100"/>
      <c r="H69" s="91">
        <f>G69*$C$15</f>
        <v>0</v>
      </c>
      <c r="I69" s="11"/>
      <c r="J69" s="36"/>
      <c r="K69" s="11"/>
      <c r="L69" s="11"/>
      <c r="M69" s="36"/>
      <c r="N69" s="11"/>
      <c r="O69" s="36"/>
      <c r="P69" s="9"/>
      <c r="Q69" s="62"/>
      <c r="R69" s="91">
        <f>Q69*$C$15</f>
        <v>0</v>
      </c>
      <c r="S69" s="11"/>
      <c r="T69" s="36"/>
      <c r="U69" s="11"/>
      <c r="V69" s="11"/>
      <c r="W69" s="36"/>
      <c r="X69" s="11"/>
      <c r="Y69" s="36"/>
      <c r="Z69" s="9"/>
      <c r="AA69" s="64"/>
      <c r="AB69" s="91">
        <f>AA69*$C$15</f>
        <v>0</v>
      </c>
      <c r="AC69" s="11"/>
      <c r="AD69" s="36"/>
      <c r="AE69" s="11"/>
      <c r="AF69" s="11"/>
      <c r="AG69" s="36"/>
      <c r="AH69" s="11"/>
      <c r="AI69" s="36"/>
      <c r="AJ69" s="9"/>
      <c r="AK69" s="62"/>
      <c r="AL69" s="91">
        <f>AK69*$C$15</f>
        <v>0</v>
      </c>
      <c r="AM69" s="11"/>
      <c r="AN69" s="36"/>
      <c r="AO69" s="11"/>
      <c r="AP69" s="11"/>
      <c r="AQ69" s="36"/>
      <c r="AR69" s="11"/>
      <c r="AS69" s="36"/>
      <c r="AT69" s="9"/>
      <c r="AU69" s="62"/>
      <c r="AV69" s="91">
        <f>AU69*$C$15</f>
        <v>0</v>
      </c>
      <c r="AW69" s="11"/>
      <c r="AX69" s="36"/>
      <c r="AY69" s="11"/>
      <c r="AZ69" s="11"/>
      <c r="BA69" s="36"/>
      <c r="BB69" s="11"/>
      <c r="BC69" s="36"/>
    </row>
    <row r="70" spans="1:55" s="16" customFormat="1" ht="19.5">
      <c r="A70" s="110" t="s">
        <v>8</v>
      </c>
      <c r="B70" s="52" t="s">
        <v>10</v>
      </c>
      <c r="C70" s="66">
        <v>40</v>
      </c>
      <c r="D70" s="83">
        <v>48</v>
      </c>
      <c r="E70" s="9"/>
      <c r="F70" s="9"/>
      <c r="G70" s="48">
        <v>1</v>
      </c>
      <c r="H70" s="66">
        <f>G70*$C$16</f>
        <v>40</v>
      </c>
      <c r="I70" s="11">
        <v>1</v>
      </c>
      <c r="J70" s="36"/>
      <c r="K70" s="11"/>
      <c r="L70" s="11"/>
      <c r="M70" s="36"/>
      <c r="N70" s="11"/>
      <c r="O70" s="36"/>
      <c r="P70" s="9"/>
      <c r="Q70" s="24"/>
      <c r="R70" s="66">
        <f>Q70*$C$16</f>
        <v>0</v>
      </c>
      <c r="S70" s="11"/>
      <c r="T70" s="36"/>
      <c r="U70" s="11"/>
      <c r="V70" s="11"/>
      <c r="W70" s="36"/>
      <c r="X70" s="11"/>
      <c r="Y70" s="36"/>
      <c r="Z70" s="9"/>
      <c r="AA70" s="48"/>
      <c r="AB70" s="66">
        <f>AA70*$C$16</f>
        <v>0</v>
      </c>
      <c r="AC70" s="11"/>
      <c r="AD70" s="36"/>
      <c r="AE70" s="11"/>
      <c r="AF70" s="11"/>
      <c r="AG70" s="36"/>
      <c r="AH70" s="11"/>
      <c r="AI70" s="36"/>
      <c r="AJ70" s="9"/>
      <c r="AK70" s="24"/>
      <c r="AL70" s="66">
        <f>AK70*$C$16</f>
        <v>0</v>
      </c>
      <c r="AM70" s="11"/>
      <c r="AN70" s="36"/>
      <c r="AO70" s="11"/>
      <c r="AP70" s="11"/>
      <c r="AQ70" s="36"/>
      <c r="AR70" s="11"/>
      <c r="AS70" s="36"/>
      <c r="AT70" s="9"/>
      <c r="AU70" s="24"/>
      <c r="AV70" s="66">
        <f>AU70*$C$16</f>
        <v>0</v>
      </c>
      <c r="AW70" s="11"/>
      <c r="AX70" s="36"/>
      <c r="AY70" s="11"/>
      <c r="AZ70" s="11"/>
      <c r="BA70" s="36"/>
      <c r="BB70" s="11"/>
      <c r="BC70" s="36"/>
    </row>
    <row r="71" spans="1:55" s="16" customFormat="1" ht="20.25" thickBot="1">
      <c r="A71" s="126"/>
      <c r="B71" s="28" t="s">
        <v>11</v>
      </c>
      <c r="C71" s="63">
        <v>12</v>
      </c>
      <c r="D71" s="85">
        <v>14</v>
      </c>
      <c r="E71" s="9"/>
      <c r="F71" s="9"/>
      <c r="G71" s="101"/>
      <c r="H71" s="63">
        <f>G71*$C$17</f>
        <v>0</v>
      </c>
      <c r="I71" s="11"/>
      <c r="J71" s="36"/>
      <c r="K71" s="11"/>
      <c r="L71" s="11"/>
      <c r="M71" s="36"/>
      <c r="N71" s="11"/>
      <c r="O71" s="36"/>
      <c r="P71" s="58"/>
      <c r="Q71" s="101"/>
      <c r="R71" s="63">
        <f>Q71*$C$17</f>
        <v>0</v>
      </c>
      <c r="S71" s="11"/>
      <c r="T71" s="36"/>
      <c r="U71" s="11"/>
      <c r="V71" s="11"/>
      <c r="W71" s="36"/>
      <c r="X71" s="11"/>
      <c r="Y71" s="36"/>
      <c r="Z71" s="29"/>
      <c r="AA71" s="101"/>
      <c r="AB71" s="63">
        <f>AA71*$C$17</f>
        <v>0</v>
      </c>
      <c r="AC71" s="11"/>
      <c r="AD71" s="36"/>
      <c r="AE71" s="11"/>
      <c r="AF71" s="11"/>
      <c r="AG71" s="36"/>
      <c r="AH71" s="11"/>
      <c r="AI71" s="36"/>
      <c r="AJ71" s="10"/>
      <c r="AK71" s="101"/>
      <c r="AL71" s="63">
        <f>AK71*$C$17</f>
        <v>0</v>
      </c>
      <c r="AM71" s="11"/>
      <c r="AN71" s="36"/>
      <c r="AO71" s="11"/>
      <c r="AP71" s="11"/>
      <c r="AQ71" s="36"/>
      <c r="AR71" s="11"/>
      <c r="AS71" s="36"/>
      <c r="AU71" s="101"/>
      <c r="AV71" s="63">
        <f>AU71*$C$17</f>
        <v>0</v>
      </c>
      <c r="AW71" s="11"/>
      <c r="AX71" s="36"/>
      <c r="AY71" s="11"/>
      <c r="AZ71" s="11"/>
      <c r="BA71" s="36"/>
      <c r="BB71" s="11"/>
      <c r="BC71" s="36"/>
    </row>
    <row r="72" spans="1:55" s="16" customFormat="1" ht="19.5">
      <c r="A72" s="111" t="s">
        <v>19</v>
      </c>
      <c r="B72" s="52" t="s">
        <v>10</v>
      </c>
      <c r="C72" s="66">
        <v>25</v>
      </c>
      <c r="D72" s="83">
        <v>30</v>
      </c>
      <c r="E72" s="9"/>
      <c r="F72" s="9"/>
      <c r="G72" s="48">
        <v>1</v>
      </c>
      <c r="H72" s="45">
        <f>G72*$C$18</f>
        <v>25</v>
      </c>
      <c r="I72" s="11"/>
      <c r="J72" s="36"/>
      <c r="K72" s="11">
        <v>1</v>
      </c>
      <c r="L72" s="11"/>
      <c r="M72" s="36"/>
      <c r="N72" s="11"/>
      <c r="O72" s="36"/>
      <c r="P72" s="14"/>
      <c r="Q72" s="48">
        <v>2</v>
      </c>
      <c r="R72" s="45">
        <f>Q72*$C$18</f>
        <v>50</v>
      </c>
      <c r="S72" s="11"/>
      <c r="T72" s="36"/>
      <c r="U72" s="11">
        <v>2</v>
      </c>
      <c r="V72" s="11"/>
      <c r="W72" s="36"/>
      <c r="X72" s="11"/>
      <c r="Y72" s="36"/>
      <c r="Z72" s="29"/>
      <c r="AA72" s="48">
        <v>1</v>
      </c>
      <c r="AB72" s="45">
        <f>AA72*$C$18</f>
        <v>25</v>
      </c>
      <c r="AC72" s="11"/>
      <c r="AD72" s="36"/>
      <c r="AE72" s="11">
        <v>1</v>
      </c>
      <c r="AF72" s="11"/>
      <c r="AG72" s="36"/>
      <c r="AH72" s="11"/>
      <c r="AI72" s="36"/>
      <c r="AJ72" s="10"/>
      <c r="AK72" s="48">
        <v>3</v>
      </c>
      <c r="AL72" s="45">
        <f>AK72*$C$18</f>
        <v>75</v>
      </c>
      <c r="AM72" s="11"/>
      <c r="AN72" s="36"/>
      <c r="AO72" s="11">
        <v>3</v>
      </c>
      <c r="AP72" s="11"/>
      <c r="AQ72" s="36"/>
      <c r="AR72" s="11"/>
      <c r="AS72" s="36"/>
      <c r="AU72" s="48"/>
      <c r="AV72" s="45">
        <f>AU72*$C$18</f>
        <v>0</v>
      </c>
      <c r="AW72" s="11"/>
      <c r="AX72" s="36"/>
      <c r="AY72" s="11"/>
      <c r="AZ72" s="11"/>
      <c r="BA72" s="36"/>
      <c r="BB72" s="11"/>
      <c r="BC72" s="36"/>
    </row>
    <row r="73" spans="1:55" s="16" customFormat="1" ht="20.25" thickBot="1">
      <c r="A73" s="112"/>
      <c r="B73" s="28" t="s">
        <v>11</v>
      </c>
      <c r="C73" s="63">
        <v>15</v>
      </c>
      <c r="D73" s="85">
        <v>18</v>
      </c>
      <c r="E73" s="9"/>
      <c r="F73" s="9"/>
      <c r="G73" s="62"/>
      <c r="H73" s="63">
        <f>G73*$C$19</f>
        <v>0</v>
      </c>
      <c r="I73" s="11"/>
      <c r="J73" s="36"/>
      <c r="K73" s="11"/>
      <c r="L73" s="11"/>
      <c r="M73" s="36"/>
      <c r="N73" s="11"/>
      <c r="O73" s="36"/>
      <c r="P73" s="14"/>
      <c r="Q73" s="62"/>
      <c r="R73" s="63">
        <f>Q73*$C$19</f>
        <v>0</v>
      </c>
      <c r="S73" s="11"/>
      <c r="T73" s="36"/>
      <c r="U73" s="11"/>
      <c r="V73" s="11"/>
      <c r="W73" s="36"/>
      <c r="X73" s="11"/>
      <c r="Y73" s="36"/>
      <c r="Z73" s="29"/>
      <c r="AA73" s="62"/>
      <c r="AB73" s="63">
        <f>AA73*$C$19</f>
        <v>0</v>
      </c>
      <c r="AC73" s="11"/>
      <c r="AD73" s="36"/>
      <c r="AE73" s="11"/>
      <c r="AF73" s="11"/>
      <c r="AG73" s="36"/>
      <c r="AH73" s="11"/>
      <c r="AI73" s="36"/>
      <c r="AJ73" s="10"/>
      <c r="AK73" s="62"/>
      <c r="AL73" s="63">
        <f>AK73*$C$19</f>
        <v>0</v>
      </c>
      <c r="AM73" s="11"/>
      <c r="AN73" s="36"/>
      <c r="AO73" s="11"/>
      <c r="AP73" s="11"/>
      <c r="AQ73" s="36"/>
      <c r="AR73" s="11"/>
      <c r="AS73" s="36"/>
      <c r="AU73" s="62"/>
      <c r="AV73" s="63">
        <f>AU73*$C$19</f>
        <v>0</v>
      </c>
      <c r="AW73" s="11"/>
      <c r="AX73" s="36"/>
      <c r="AY73" s="11"/>
      <c r="AZ73" s="11"/>
      <c r="BA73" s="36"/>
      <c r="BB73" s="11"/>
      <c r="BC73" s="36"/>
    </row>
    <row r="74" spans="1:55" s="16" customFormat="1" ht="19.5">
      <c r="A74" s="110" t="s">
        <v>9</v>
      </c>
      <c r="B74" s="52" t="s">
        <v>10</v>
      </c>
      <c r="C74" s="66">
        <v>33</v>
      </c>
      <c r="D74" s="83">
        <v>40</v>
      </c>
      <c r="E74" s="9"/>
      <c r="F74" s="9"/>
      <c r="G74" s="24">
        <v>1</v>
      </c>
      <c r="H74" s="45">
        <f>G74*$C$20</f>
        <v>33</v>
      </c>
      <c r="I74" s="11"/>
      <c r="J74" s="36"/>
      <c r="K74" s="11"/>
      <c r="L74" s="11"/>
      <c r="M74" s="36"/>
      <c r="N74" s="11">
        <v>1</v>
      </c>
      <c r="O74" s="36"/>
      <c r="P74" s="14"/>
      <c r="Q74" s="24"/>
      <c r="R74" s="45">
        <f>Q74*$C$20</f>
        <v>0</v>
      </c>
      <c r="S74" s="11"/>
      <c r="T74" s="36"/>
      <c r="U74" s="11"/>
      <c r="V74" s="11"/>
      <c r="W74" s="36"/>
      <c r="X74" s="11"/>
      <c r="Y74" s="36"/>
      <c r="Z74" s="29"/>
      <c r="AA74" s="24"/>
      <c r="AB74" s="45">
        <f>AA74*$C$20</f>
        <v>0</v>
      </c>
      <c r="AC74" s="11"/>
      <c r="AD74" s="36"/>
      <c r="AE74" s="11"/>
      <c r="AF74" s="11"/>
      <c r="AG74" s="36"/>
      <c r="AH74" s="11"/>
      <c r="AI74" s="36"/>
      <c r="AJ74" s="10"/>
      <c r="AK74" s="24"/>
      <c r="AL74" s="45">
        <f>AK74*$C$20</f>
        <v>0</v>
      </c>
      <c r="AM74" s="11"/>
      <c r="AN74" s="36"/>
      <c r="AO74" s="11"/>
      <c r="AP74" s="11"/>
      <c r="AQ74" s="36"/>
      <c r="AR74" s="11"/>
      <c r="AS74" s="36"/>
      <c r="AU74" s="24">
        <v>2</v>
      </c>
      <c r="AV74" s="45">
        <f>AU74*$C$20</f>
        <v>66</v>
      </c>
      <c r="AW74" s="11"/>
      <c r="AX74" s="36"/>
      <c r="AY74" s="11"/>
      <c r="AZ74" s="11"/>
      <c r="BA74" s="36"/>
      <c r="BB74" s="11">
        <v>2</v>
      </c>
      <c r="BC74" s="36"/>
    </row>
    <row r="75" spans="1:55" s="16" customFormat="1" ht="20.25" thickBot="1">
      <c r="A75" s="111"/>
      <c r="B75" s="30" t="s">
        <v>11</v>
      </c>
      <c r="C75" s="65">
        <v>18</v>
      </c>
      <c r="D75" s="86">
        <v>22</v>
      </c>
      <c r="E75" s="9"/>
      <c r="F75" s="9"/>
      <c r="G75" s="62"/>
      <c r="H75" s="63">
        <f>G75*$C$21</f>
        <v>0</v>
      </c>
      <c r="I75" s="11"/>
      <c r="J75" s="36"/>
      <c r="K75" s="11"/>
      <c r="L75" s="11"/>
      <c r="M75" s="36"/>
      <c r="N75" s="11"/>
      <c r="O75" s="36"/>
      <c r="P75" s="14"/>
      <c r="Q75" s="62"/>
      <c r="R75" s="63">
        <f>Q75*$C$21</f>
        <v>0</v>
      </c>
      <c r="S75" s="11"/>
      <c r="T75" s="36"/>
      <c r="U75" s="11"/>
      <c r="V75" s="11"/>
      <c r="W75" s="36"/>
      <c r="X75" s="11"/>
      <c r="Y75" s="36"/>
      <c r="Z75" s="29"/>
      <c r="AA75" s="62"/>
      <c r="AB75" s="63">
        <f>AA75*$C$21</f>
        <v>0</v>
      </c>
      <c r="AC75" s="11"/>
      <c r="AD75" s="36"/>
      <c r="AE75" s="11"/>
      <c r="AF75" s="11"/>
      <c r="AG75" s="36"/>
      <c r="AH75" s="11"/>
      <c r="AI75" s="36"/>
      <c r="AJ75" s="10"/>
      <c r="AK75" s="62"/>
      <c r="AL75" s="63">
        <f>AK75*$C$21</f>
        <v>0</v>
      </c>
      <c r="AM75" s="11"/>
      <c r="AN75" s="36"/>
      <c r="AO75" s="11"/>
      <c r="AP75" s="11"/>
      <c r="AQ75" s="36"/>
      <c r="AR75" s="11"/>
      <c r="AS75" s="36"/>
      <c r="AU75" s="62"/>
      <c r="AV75" s="63">
        <f>AU75*$C$21</f>
        <v>0</v>
      </c>
      <c r="AW75" s="11"/>
      <c r="AX75" s="36"/>
      <c r="AY75" s="11"/>
      <c r="AZ75" s="11"/>
      <c r="BA75" s="36"/>
      <c r="BB75" s="11"/>
      <c r="BC75" s="36"/>
    </row>
    <row r="76" spans="1:55" s="16" customFormat="1" ht="20.25" thickBot="1">
      <c r="A76" s="61" t="s">
        <v>26</v>
      </c>
      <c r="B76" s="107" t="s">
        <v>27</v>
      </c>
      <c r="C76" s="108"/>
      <c r="D76" s="109"/>
      <c r="E76" s="9"/>
      <c r="F76" s="9"/>
      <c r="G76" s="48">
        <f>(IF(G64&lt;&gt;0,1)+IF(G65&lt;&gt;0,1)+IF(G66&lt;&gt;0,1)+IF(G67&lt;&gt;0,1)+IF(G68&lt;&gt;0,1)+IF(G69&lt;&gt;0,1)+IF(G72&lt;&gt;0,1))*10*G63</f>
        <v>30</v>
      </c>
      <c r="H76" s="45">
        <f>G76*-1</f>
        <v>-30</v>
      </c>
      <c r="I76" s="37"/>
      <c r="J76" s="39"/>
      <c r="K76" s="38"/>
      <c r="L76" s="38"/>
      <c r="M76" s="39"/>
      <c r="N76" s="38"/>
      <c r="O76" s="39"/>
      <c r="P76" s="14"/>
      <c r="Q76" s="48">
        <f>(IF(Q64&lt;&gt;0,1)+IF(Q65&lt;&gt;0,1)+IF(Q66&lt;&gt;0,1)+IF(Q67&lt;&gt;0,1)+IF(Q68&lt;&gt;0,1)+IF(Q69&lt;&gt;0,1)+IF(Q72&lt;&gt;0,1))*10*Q63</f>
        <v>20</v>
      </c>
      <c r="R76" s="45">
        <f>Q76*-1</f>
        <v>-20</v>
      </c>
      <c r="S76" s="37"/>
      <c r="T76" s="39"/>
      <c r="U76" s="38"/>
      <c r="V76" s="38"/>
      <c r="W76" s="39"/>
      <c r="X76" s="38"/>
      <c r="Y76" s="39"/>
      <c r="Z76" s="29"/>
      <c r="AA76" s="48">
        <f>(IF(AA64&lt;&gt;0,1)+IF(AA65&lt;&gt;0,1)+IF(AA66&lt;&gt;0,1)+IF(AA67&lt;&gt;0,1)+IF(AA68&lt;&gt;0,1)+IF(AA69&lt;&gt;0,1)+IF(AA72&lt;&gt;0,1))*10*AA63</f>
        <v>10</v>
      </c>
      <c r="AB76" s="45">
        <f>AA76*-1</f>
        <v>-10</v>
      </c>
      <c r="AC76" s="37"/>
      <c r="AD76" s="39"/>
      <c r="AE76" s="38"/>
      <c r="AF76" s="38"/>
      <c r="AG76" s="39"/>
      <c r="AH76" s="38"/>
      <c r="AI76" s="39"/>
      <c r="AJ76" s="10"/>
      <c r="AK76" s="48">
        <f>(IF(AK64&lt;&gt;0,1)+IF(AK65&lt;&gt;0,1)+IF(AK66&lt;&gt;0,1)+IF(AK67&lt;&gt;0,1)+IF(AK68&lt;&gt;0,1)+IF(AK69&lt;&gt;0,1)+IF(AK72&lt;&gt;0,1))*10*AK63</f>
        <v>10</v>
      </c>
      <c r="AL76" s="45">
        <f>AK76*-1</f>
        <v>-10</v>
      </c>
      <c r="AM76" s="37"/>
      <c r="AN76" s="39"/>
      <c r="AO76" s="38"/>
      <c r="AP76" s="38"/>
      <c r="AQ76" s="39"/>
      <c r="AR76" s="38"/>
      <c r="AS76" s="39"/>
      <c r="AU76" s="48">
        <f>(IF(AU64&lt;&gt;0,1)+IF(AU65&lt;&gt;0,1)+IF(AU66&lt;&gt;0,1)+IF(AU67&lt;&gt;0,1)+IF(AU68&lt;&gt;0,1)+IF(AU69&lt;&gt;0,1)+IF(AU72&lt;&gt;0,1))*10*AU63</f>
        <v>10</v>
      </c>
      <c r="AV76" s="45">
        <f>AU76*-1</f>
        <v>-10</v>
      </c>
      <c r="AW76" s="37"/>
      <c r="AX76" s="39"/>
      <c r="AY76" s="38"/>
      <c r="AZ76" s="38"/>
      <c r="BA76" s="39"/>
      <c r="BB76" s="38"/>
      <c r="BC76" s="39"/>
    </row>
    <row r="77" spans="1:55" s="16" customFormat="1" ht="19.5">
      <c r="A77" s="1"/>
      <c r="B77" s="1"/>
      <c r="C77" s="77"/>
      <c r="D77" s="77"/>
      <c r="E77" s="2"/>
      <c r="F77" s="55"/>
      <c r="G77" s="31"/>
      <c r="H77" s="106">
        <f>SUM(H64:H76)</f>
        <v>272</v>
      </c>
      <c r="I77" s="40">
        <f t="shared" ref="I77" si="85">SUM(I64:I76)</f>
        <v>1</v>
      </c>
      <c r="J77" s="41">
        <f t="shared" ref="J77" si="86">SUM(J64:J76)</f>
        <v>0</v>
      </c>
      <c r="K77" s="40">
        <f t="shared" ref="K77:L77" si="87">SUM(K64:K76)</f>
        <v>1</v>
      </c>
      <c r="L77" s="40">
        <f t="shared" si="87"/>
        <v>0</v>
      </c>
      <c r="M77" s="41">
        <f t="shared" ref="M77" si="88">SUM(M64:M76)</f>
        <v>0</v>
      </c>
      <c r="N77" s="40">
        <f t="shared" ref="N77" si="89">SUM(N64:N76)</f>
        <v>1</v>
      </c>
      <c r="O77" s="41">
        <f t="shared" ref="O77" si="90">SUM(O64:O76)</f>
        <v>0</v>
      </c>
      <c r="P77" s="51"/>
      <c r="Q77" s="31"/>
      <c r="R77" s="106">
        <f>SUM(R64:R76)</f>
        <v>145</v>
      </c>
      <c r="S77" s="40">
        <f t="shared" ref="S77" si="91">SUM(S64:S76)</f>
        <v>0</v>
      </c>
      <c r="T77" s="41">
        <f t="shared" ref="T77" si="92">SUM(T64:T76)</f>
        <v>0</v>
      </c>
      <c r="U77" s="40">
        <f t="shared" ref="U77:V77" si="93">SUM(U64:U76)</f>
        <v>2</v>
      </c>
      <c r="V77" s="40">
        <f t="shared" si="93"/>
        <v>0</v>
      </c>
      <c r="W77" s="41">
        <f t="shared" ref="W77" si="94">SUM(W64:W76)</f>
        <v>0</v>
      </c>
      <c r="X77" s="40">
        <f t="shared" ref="X77" si="95">SUM(X64:X76)</f>
        <v>0</v>
      </c>
      <c r="Y77" s="41">
        <f t="shared" ref="Y77" si="96">SUM(Y64:Y76)</f>
        <v>0</v>
      </c>
      <c r="Z77" s="54"/>
      <c r="AA77" s="31"/>
      <c r="AB77" s="106">
        <f>SUM(AB64:AB76)</f>
        <v>15</v>
      </c>
      <c r="AC77" s="40">
        <f t="shared" ref="AC77" si="97">SUM(AC64:AC76)</f>
        <v>0</v>
      </c>
      <c r="AD77" s="41">
        <f t="shared" ref="AD77" si="98">SUM(AD64:AD76)</f>
        <v>0</v>
      </c>
      <c r="AE77" s="40">
        <f t="shared" ref="AE77:AF77" si="99">SUM(AE64:AE76)</f>
        <v>1</v>
      </c>
      <c r="AF77" s="40">
        <f t="shared" si="99"/>
        <v>0</v>
      </c>
      <c r="AG77" s="41">
        <f t="shared" ref="AG77" si="100">SUM(AG64:AG76)</f>
        <v>0</v>
      </c>
      <c r="AH77" s="40">
        <f t="shared" ref="AH77" si="101">SUM(AH64:AH76)</f>
        <v>0</v>
      </c>
      <c r="AI77" s="41">
        <f t="shared" ref="AI77" si="102">SUM(AI64:AI76)</f>
        <v>0</v>
      </c>
      <c r="AJ77" s="10"/>
      <c r="AK77" s="31"/>
      <c r="AL77" s="106">
        <f>SUM(AL64:AL76)</f>
        <v>65</v>
      </c>
      <c r="AM77" s="40">
        <f t="shared" ref="AM77" si="103">SUM(AM64:AM76)</f>
        <v>0</v>
      </c>
      <c r="AN77" s="41">
        <f t="shared" ref="AN77" si="104">SUM(AN64:AN76)</f>
        <v>0</v>
      </c>
      <c r="AO77" s="40">
        <f t="shared" ref="AO77:AP77" si="105">SUM(AO64:AO76)</f>
        <v>3</v>
      </c>
      <c r="AP77" s="40">
        <f t="shared" si="105"/>
        <v>0</v>
      </c>
      <c r="AQ77" s="41">
        <f t="shared" ref="AQ77" si="106">SUM(AQ64:AQ76)</f>
        <v>0</v>
      </c>
      <c r="AR77" s="40">
        <f t="shared" ref="AR77" si="107">SUM(AR64:AR76)</f>
        <v>0</v>
      </c>
      <c r="AS77" s="41">
        <f t="shared" ref="AS77" si="108">SUM(AS64:AS76)</f>
        <v>0</v>
      </c>
      <c r="AU77" s="31"/>
      <c r="AV77" s="106">
        <f>SUM(AV64:AV76)</f>
        <v>171</v>
      </c>
      <c r="AW77" s="40">
        <f t="shared" ref="AW77" si="109">SUM(AW64:AW76)</f>
        <v>0</v>
      </c>
      <c r="AX77" s="41">
        <f t="shared" ref="AX77" si="110">SUM(AX64:AX76)</f>
        <v>0</v>
      </c>
      <c r="AY77" s="40">
        <f t="shared" ref="AY77:AZ77" si="111">SUM(AY64:AY76)</f>
        <v>0</v>
      </c>
      <c r="AZ77" s="40">
        <f t="shared" si="111"/>
        <v>0</v>
      </c>
      <c r="BA77" s="41">
        <f t="shared" ref="BA77" si="112">SUM(BA64:BA76)</f>
        <v>0</v>
      </c>
      <c r="BB77" s="40">
        <f t="shared" ref="BB77" si="113">SUM(BB64:BB76)</f>
        <v>2</v>
      </c>
      <c r="BC77" s="41">
        <f t="shared" ref="BC77" si="114">SUM(BC64:BC76)</f>
        <v>0</v>
      </c>
    </row>
    <row r="78" spans="1:55" s="16" customFormat="1" ht="19.5">
      <c r="A78" s="6"/>
      <c r="B78" s="6"/>
      <c r="C78" s="78"/>
      <c r="D78" s="78"/>
      <c r="E78" s="2"/>
      <c r="F78" s="18"/>
      <c r="G78" s="95"/>
      <c r="H78" s="76"/>
      <c r="I78" s="95" t="s">
        <v>21</v>
      </c>
      <c r="J78" s="95" t="s">
        <v>20</v>
      </c>
      <c r="K78" s="21" t="s">
        <v>36</v>
      </c>
      <c r="L78" s="21" t="s">
        <v>37</v>
      </c>
      <c r="M78" s="95" t="s">
        <v>20</v>
      </c>
      <c r="N78" s="95" t="s">
        <v>21</v>
      </c>
      <c r="O78" s="96" t="s">
        <v>20</v>
      </c>
      <c r="P78" s="59"/>
      <c r="Q78" s="95"/>
      <c r="R78" s="95"/>
      <c r="S78" s="95" t="s">
        <v>21</v>
      </c>
      <c r="T78" s="95" t="s">
        <v>20</v>
      </c>
      <c r="U78" s="21" t="s">
        <v>36</v>
      </c>
      <c r="V78" s="21" t="s">
        <v>37</v>
      </c>
      <c r="W78" s="95" t="s">
        <v>20</v>
      </c>
      <c r="X78" s="95" t="s">
        <v>21</v>
      </c>
      <c r="Y78" s="96" t="s">
        <v>20</v>
      </c>
      <c r="Z78" s="15"/>
      <c r="AA78" s="95"/>
      <c r="AB78" s="95"/>
      <c r="AC78" s="95" t="s">
        <v>21</v>
      </c>
      <c r="AD78" s="95" t="s">
        <v>20</v>
      </c>
      <c r="AE78" s="21" t="s">
        <v>36</v>
      </c>
      <c r="AF78" s="21" t="s">
        <v>37</v>
      </c>
      <c r="AG78" s="95" t="s">
        <v>20</v>
      </c>
      <c r="AH78" s="95" t="s">
        <v>21</v>
      </c>
      <c r="AI78" s="96" t="s">
        <v>20</v>
      </c>
      <c r="AJ78" s="10"/>
      <c r="AK78" s="95"/>
      <c r="AL78" s="98">
        <v>134</v>
      </c>
      <c r="AM78" s="95" t="s">
        <v>21</v>
      </c>
      <c r="AN78" s="95" t="s">
        <v>20</v>
      </c>
      <c r="AO78" s="21" t="s">
        <v>36</v>
      </c>
      <c r="AP78" s="21" t="s">
        <v>37</v>
      </c>
      <c r="AQ78" s="95" t="s">
        <v>20</v>
      </c>
      <c r="AR78" s="95" t="s">
        <v>21</v>
      </c>
      <c r="AS78" s="96" t="s">
        <v>20</v>
      </c>
      <c r="AT78" s="15"/>
      <c r="AU78" s="95"/>
      <c r="AV78" s="95"/>
      <c r="AW78" s="95" t="s">
        <v>21</v>
      </c>
      <c r="AX78" s="95" t="s">
        <v>20</v>
      </c>
      <c r="AY78" s="21" t="s">
        <v>36</v>
      </c>
      <c r="AZ78" s="21" t="s">
        <v>37</v>
      </c>
      <c r="BA78" s="95" t="s">
        <v>20</v>
      </c>
      <c r="BB78" s="95" t="s">
        <v>21</v>
      </c>
      <c r="BC78" s="96" t="s">
        <v>20</v>
      </c>
    </row>
    <row r="79" spans="1:55" s="16" customFormat="1" ht="15.75" thickBot="1">
      <c r="C79" s="79"/>
      <c r="D79" s="79"/>
    </row>
    <row r="80" spans="1:55" s="16" customFormat="1">
      <c r="A80" s="1"/>
      <c r="B80" s="1"/>
      <c r="C80" s="77"/>
      <c r="D80" s="77"/>
      <c r="E80" s="8"/>
      <c r="F80" s="55"/>
      <c r="G80" s="117" t="s">
        <v>53</v>
      </c>
      <c r="H80" s="118"/>
      <c r="I80" s="115" t="s">
        <v>12</v>
      </c>
      <c r="J80" s="116"/>
      <c r="K80" s="115" t="s">
        <v>13</v>
      </c>
      <c r="L80" s="115"/>
      <c r="M80" s="116"/>
      <c r="N80" s="113" t="s">
        <v>14</v>
      </c>
      <c r="O80" s="114"/>
      <c r="P80" s="22"/>
      <c r="Q80" s="117" t="s">
        <v>54</v>
      </c>
      <c r="R80" s="118"/>
      <c r="S80" s="115" t="s">
        <v>12</v>
      </c>
      <c r="T80" s="116"/>
      <c r="U80" s="115" t="s">
        <v>13</v>
      </c>
      <c r="V80" s="115"/>
      <c r="W80" s="116"/>
      <c r="X80" s="113" t="s">
        <v>14</v>
      </c>
      <c r="Y80" s="114"/>
      <c r="Z80" s="23"/>
      <c r="AA80" s="117" t="s">
        <v>55</v>
      </c>
      <c r="AB80" s="118"/>
      <c r="AC80" s="115" t="s">
        <v>12</v>
      </c>
      <c r="AD80" s="116"/>
      <c r="AE80" s="115" t="s">
        <v>13</v>
      </c>
      <c r="AF80" s="115"/>
      <c r="AG80" s="116"/>
      <c r="AH80" s="113" t="s">
        <v>14</v>
      </c>
      <c r="AI80" s="114"/>
      <c r="AJ80" s="23"/>
      <c r="AK80" s="117" t="s">
        <v>56</v>
      </c>
      <c r="AL80" s="118"/>
      <c r="AM80" s="115" t="s">
        <v>12</v>
      </c>
      <c r="AN80" s="116"/>
      <c r="AO80" s="115" t="s">
        <v>13</v>
      </c>
      <c r="AP80" s="115"/>
      <c r="AQ80" s="116"/>
      <c r="AR80" s="113" t="s">
        <v>14</v>
      </c>
      <c r="AS80" s="114"/>
      <c r="AU80" s="117" t="s">
        <v>58</v>
      </c>
      <c r="AV80" s="118"/>
      <c r="AW80" s="115" t="s">
        <v>12</v>
      </c>
      <c r="AX80" s="116"/>
      <c r="AY80" s="115" t="s">
        <v>13</v>
      </c>
      <c r="AZ80" s="115"/>
      <c r="BA80" s="116"/>
      <c r="BB80" s="113" t="s">
        <v>14</v>
      </c>
      <c r="BC80" s="114"/>
    </row>
    <row r="81" spans="1:55" s="16" customFormat="1" ht="20.25" thickBot="1">
      <c r="A81" s="1"/>
      <c r="B81" s="50"/>
      <c r="C81" s="92" t="s">
        <v>5</v>
      </c>
      <c r="D81" s="92" t="s">
        <v>6</v>
      </c>
      <c r="E81" s="8"/>
      <c r="F81" s="55"/>
      <c r="G81" s="25">
        <v>1</v>
      </c>
      <c r="H81" s="33" t="s">
        <v>15</v>
      </c>
      <c r="I81" s="27" t="s">
        <v>21</v>
      </c>
      <c r="J81" s="26" t="s">
        <v>20</v>
      </c>
      <c r="K81" s="27" t="s">
        <v>36</v>
      </c>
      <c r="L81" s="27" t="s">
        <v>37</v>
      </c>
      <c r="M81" s="26" t="s">
        <v>20</v>
      </c>
      <c r="N81" s="27" t="s">
        <v>21</v>
      </c>
      <c r="O81" s="32" t="s">
        <v>20</v>
      </c>
      <c r="P81" s="21"/>
      <c r="Q81" s="25">
        <v>1</v>
      </c>
      <c r="R81" s="33" t="s">
        <v>15</v>
      </c>
      <c r="S81" s="27" t="s">
        <v>21</v>
      </c>
      <c r="T81" s="26" t="s">
        <v>20</v>
      </c>
      <c r="U81" s="27" t="s">
        <v>36</v>
      </c>
      <c r="V81" s="27" t="s">
        <v>37</v>
      </c>
      <c r="W81" s="26" t="s">
        <v>20</v>
      </c>
      <c r="X81" s="27" t="s">
        <v>21</v>
      </c>
      <c r="Y81" s="32" t="s">
        <v>20</v>
      </c>
      <c r="Z81" s="17"/>
      <c r="AA81" s="25">
        <v>1</v>
      </c>
      <c r="AB81" s="33" t="s">
        <v>15</v>
      </c>
      <c r="AC81" s="27" t="s">
        <v>21</v>
      </c>
      <c r="AD81" s="26" t="s">
        <v>20</v>
      </c>
      <c r="AE81" s="27" t="s">
        <v>36</v>
      </c>
      <c r="AF81" s="27" t="s">
        <v>37</v>
      </c>
      <c r="AG81" s="26" t="s">
        <v>20</v>
      </c>
      <c r="AH81" s="27" t="s">
        <v>21</v>
      </c>
      <c r="AI81" s="32" t="s">
        <v>20</v>
      </c>
      <c r="AJ81" s="18"/>
      <c r="AK81" s="25">
        <v>1</v>
      </c>
      <c r="AL81" s="33" t="s">
        <v>15</v>
      </c>
      <c r="AM81" s="27" t="s">
        <v>21</v>
      </c>
      <c r="AN81" s="26" t="s">
        <v>20</v>
      </c>
      <c r="AO81" s="27" t="s">
        <v>36</v>
      </c>
      <c r="AP81" s="27" t="s">
        <v>37</v>
      </c>
      <c r="AQ81" s="26" t="s">
        <v>20</v>
      </c>
      <c r="AR81" s="27" t="s">
        <v>21</v>
      </c>
      <c r="AS81" s="32" t="s">
        <v>20</v>
      </c>
      <c r="AU81" s="25">
        <v>1</v>
      </c>
      <c r="AV81" s="33" t="s">
        <v>15</v>
      </c>
      <c r="AW81" s="27" t="s">
        <v>21</v>
      </c>
      <c r="AX81" s="26" t="s">
        <v>20</v>
      </c>
      <c r="AY81" s="27" t="s">
        <v>36</v>
      </c>
      <c r="AZ81" s="27" t="s">
        <v>37</v>
      </c>
      <c r="BA81" s="26" t="s">
        <v>20</v>
      </c>
      <c r="BB81" s="27" t="s">
        <v>21</v>
      </c>
      <c r="BC81" s="32" t="s">
        <v>20</v>
      </c>
    </row>
    <row r="82" spans="1:55" s="16" customFormat="1" ht="19.5">
      <c r="A82" s="110" t="s">
        <v>23</v>
      </c>
      <c r="B82" s="52" t="s">
        <v>25</v>
      </c>
      <c r="C82" s="66">
        <v>102</v>
      </c>
      <c r="D82" s="83">
        <v>122</v>
      </c>
      <c r="E82" s="9"/>
      <c r="F82" s="9"/>
      <c r="G82" s="13"/>
      <c r="H82" s="45">
        <f>G82*$C$10</f>
        <v>0</v>
      </c>
      <c r="I82" s="11"/>
      <c r="J82" s="36"/>
      <c r="K82" s="11"/>
      <c r="L82" s="11"/>
      <c r="M82" s="36"/>
      <c r="N82" s="11"/>
      <c r="O82" s="36"/>
      <c r="P82" s="9"/>
      <c r="Q82" s="13"/>
      <c r="R82" s="45">
        <f>Q82*$C$10</f>
        <v>0</v>
      </c>
      <c r="S82" s="11"/>
      <c r="T82" s="36"/>
      <c r="U82" s="11"/>
      <c r="V82" s="11"/>
      <c r="W82" s="36"/>
      <c r="X82" s="11"/>
      <c r="Y82" s="36"/>
      <c r="Z82" s="9"/>
      <c r="AA82" s="13"/>
      <c r="AB82" s="45">
        <f>AA82*$C$10</f>
        <v>0</v>
      </c>
      <c r="AC82" s="11"/>
      <c r="AD82" s="36"/>
      <c r="AE82" s="11"/>
      <c r="AF82" s="11"/>
      <c r="AG82" s="36"/>
      <c r="AH82" s="11"/>
      <c r="AI82" s="36"/>
      <c r="AJ82" s="9"/>
      <c r="AK82" s="13"/>
      <c r="AL82" s="45">
        <f>AK82*$C$10</f>
        <v>0</v>
      </c>
      <c r="AM82" s="11"/>
      <c r="AN82" s="36"/>
      <c r="AO82" s="11"/>
      <c r="AP82" s="11"/>
      <c r="AQ82" s="36"/>
      <c r="AR82" s="11"/>
      <c r="AS82" s="36"/>
      <c r="AT82" s="9"/>
      <c r="AU82" s="13"/>
      <c r="AV82" s="45">
        <f>AU82*$C$10</f>
        <v>0</v>
      </c>
      <c r="AW82" s="11"/>
      <c r="AX82" s="36"/>
      <c r="AY82" s="11"/>
      <c r="AZ82" s="11"/>
      <c r="BA82" s="36"/>
      <c r="BB82" s="11"/>
      <c r="BC82" s="36"/>
    </row>
    <row r="83" spans="1:55" s="16" customFormat="1" ht="19.5">
      <c r="A83" s="111"/>
      <c r="B83" s="53" t="s">
        <v>18</v>
      </c>
      <c r="C83" s="44">
        <v>115</v>
      </c>
      <c r="D83" s="84">
        <v>138</v>
      </c>
      <c r="E83" s="9"/>
      <c r="F83" s="9"/>
      <c r="G83" s="13"/>
      <c r="H83" s="45">
        <f>G83*$C$11</f>
        <v>0</v>
      </c>
      <c r="I83" s="11"/>
      <c r="J83" s="36"/>
      <c r="K83" s="11"/>
      <c r="L83" s="11"/>
      <c r="M83" s="36"/>
      <c r="N83" s="11"/>
      <c r="O83" s="36"/>
      <c r="P83" s="9"/>
      <c r="Q83" s="13">
        <v>1</v>
      </c>
      <c r="R83" s="45">
        <f>Q83*$C$11</f>
        <v>115</v>
      </c>
      <c r="S83" s="11"/>
      <c r="T83" s="36"/>
      <c r="U83" s="11"/>
      <c r="V83" s="11"/>
      <c r="W83" s="36"/>
      <c r="X83" s="11"/>
      <c r="Y83" s="36"/>
      <c r="Z83" s="9"/>
      <c r="AA83" s="13">
        <v>1</v>
      </c>
      <c r="AB83" s="45">
        <f>AA83*$C$11</f>
        <v>115</v>
      </c>
      <c r="AC83" s="11"/>
      <c r="AD83" s="36"/>
      <c r="AE83" s="11"/>
      <c r="AF83" s="11"/>
      <c r="AG83" s="36"/>
      <c r="AH83" s="11"/>
      <c r="AI83" s="36"/>
      <c r="AJ83" s="9"/>
      <c r="AK83" s="13"/>
      <c r="AL83" s="45">
        <f>AK83*$C$11</f>
        <v>0</v>
      </c>
      <c r="AM83" s="11"/>
      <c r="AN83" s="36"/>
      <c r="AO83" s="11"/>
      <c r="AP83" s="11"/>
      <c r="AQ83" s="36"/>
      <c r="AR83" s="11"/>
      <c r="AS83" s="36"/>
      <c r="AT83" s="9"/>
      <c r="AU83" s="13"/>
      <c r="AV83" s="45">
        <f>AU83*$C$11</f>
        <v>0</v>
      </c>
      <c r="AW83" s="11"/>
      <c r="AX83" s="36"/>
      <c r="AY83" s="11"/>
      <c r="AZ83" s="11"/>
      <c r="BA83" s="36"/>
      <c r="BB83" s="11"/>
      <c r="BC83" s="36"/>
    </row>
    <row r="84" spans="1:55" s="16" customFormat="1" ht="20.25" thickBot="1">
      <c r="A84" s="111"/>
      <c r="B84" s="53" t="s">
        <v>17</v>
      </c>
      <c r="C84" s="44">
        <v>159</v>
      </c>
      <c r="D84" s="84">
        <v>191</v>
      </c>
      <c r="E84" s="9"/>
      <c r="F84" s="60"/>
      <c r="G84" s="100"/>
      <c r="H84" s="91">
        <f>G84*$C$12</f>
        <v>0</v>
      </c>
      <c r="I84" s="11"/>
      <c r="J84" s="36"/>
      <c r="K84" s="11"/>
      <c r="L84" s="11"/>
      <c r="M84" s="36"/>
      <c r="N84" s="11"/>
      <c r="O84" s="36"/>
      <c r="P84" s="9"/>
      <c r="Q84" s="62"/>
      <c r="R84" s="91">
        <f>Q84*$C$12</f>
        <v>0</v>
      </c>
      <c r="S84" s="11"/>
      <c r="T84" s="36"/>
      <c r="U84" s="11"/>
      <c r="V84" s="11"/>
      <c r="W84" s="36"/>
      <c r="X84" s="11"/>
      <c r="Y84" s="36"/>
      <c r="Z84" s="9"/>
      <c r="AA84" s="62"/>
      <c r="AB84" s="91">
        <f>AA84*$C$12</f>
        <v>0</v>
      </c>
      <c r="AC84" s="11"/>
      <c r="AD84" s="36"/>
      <c r="AE84" s="11"/>
      <c r="AF84" s="11"/>
      <c r="AG84" s="36"/>
      <c r="AH84" s="11"/>
      <c r="AI84" s="36"/>
      <c r="AJ84" s="9"/>
      <c r="AK84" s="64"/>
      <c r="AL84" s="91">
        <f>AK84*$C$12</f>
        <v>0</v>
      </c>
      <c r="AM84" s="11"/>
      <c r="AN84" s="36"/>
      <c r="AO84" s="11"/>
      <c r="AP84" s="11"/>
      <c r="AQ84" s="36"/>
      <c r="AR84" s="11"/>
      <c r="AS84" s="36"/>
      <c r="AT84" s="9"/>
      <c r="AU84" s="62"/>
      <c r="AV84" s="91">
        <f>AU84*$C$12</f>
        <v>0</v>
      </c>
      <c r="AW84" s="11"/>
      <c r="AX84" s="36"/>
      <c r="AY84" s="11"/>
      <c r="AZ84" s="11"/>
      <c r="BA84" s="36"/>
      <c r="BB84" s="11"/>
      <c r="BC84" s="36"/>
    </row>
    <row r="85" spans="1:55" s="16" customFormat="1" ht="19.5">
      <c r="A85" s="111" t="s">
        <v>24</v>
      </c>
      <c r="B85" s="52" t="s">
        <v>25</v>
      </c>
      <c r="C85" s="66">
        <v>102</v>
      </c>
      <c r="D85" s="83">
        <v>122</v>
      </c>
      <c r="E85" s="9"/>
      <c r="F85" s="9"/>
      <c r="G85" s="48"/>
      <c r="H85" s="66">
        <f>G85*$C$13</f>
        <v>0</v>
      </c>
      <c r="I85" s="11"/>
      <c r="J85" s="36"/>
      <c r="K85" s="11"/>
      <c r="L85" s="11"/>
      <c r="M85" s="36"/>
      <c r="N85" s="11"/>
      <c r="O85" s="36"/>
      <c r="P85" s="9"/>
      <c r="Q85" s="24"/>
      <c r="R85" s="66">
        <f>Q85*$C$13</f>
        <v>0</v>
      </c>
      <c r="S85" s="11"/>
      <c r="T85" s="36"/>
      <c r="U85" s="11"/>
      <c r="V85" s="11"/>
      <c r="W85" s="36"/>
      <c r="X85" s="11"/>
      <c r="Y85" s="36"/>
      <c r="Z85" s="9"/>
      <c r="AA85" s="24"/>
      <c r="AB85" s="66">
        <f>AA85*$C$13</f>
        <v>0</v>
      </c>
      <c r="AC85" s="11"/>
      <c r="AD85" s="36"/>
      <c r="AE85" s="11"/>
      <c r="AF85" s="11"/>
      <c r="AG85" s="36"/>
      <c r="AH85" s="11"/>
      <c r="AI85" s="36"/>
      <c r="AJ85" s="9"/>
      <c r="AK85" s="48"/>
      <c r="AL85" s="66">
        <f>AK85*$C$13</f>
        <v>0</v>
      </c>
      <c r="AM85" s="11"/>
      <c r="AN85" s="36"/>
      <c r="AO85" s="11"/>
      <c r="AP85" s="11"/>
      <c r="AQ85" s="36"/>
      <c r="AR85" s="11"/>
      <c r="AS85" s="36"/>
      <c r="AT85" s="9"/>
      <c r="AU85" s="24"/>
      <c r="AV85" s="66">
        <f>AU85*$C$13</f>
        <v>0</v>
      </c>
      <c r="AW85" s="11"/>
      <c r="AX85" s="36"/>
      <c r="AY85" s="11"/>
      <c r="AZ85" s="11"/>
      <c r="BA85" s="36"/>
      <c r="BB85" s="11"/>
      <c r="BC85" s="36"/>
    </row>
    <row r="86" spans="1:55" s="16" customFormat="1" ht="19.5">
      <c r="A86" s="111"/>
      <c r="B86" s="53" t="s">
        <v>18</v>
      </c>
      <c r="C86" s="44">
        <v>115</v>
      </c>
      <c r="D86" s="84">
        <v>138</v>
      </c>
      <c r="E86" s="9"/>
      <c r="F86" s="9"/>
      <c r="G86" s="13">
        <v>2</v>
      </c>
      <c r="H86" s="45">
        <f>G86*$C$14</f>
        <v>230</v>
      </c>
      <c r="I86" s="11"/>
      <c r="J86" s="36"/>
      <c r="K86" s="11"/>
      <c r="L86" s="11"/>
      <c r="M86" s="36"/>
      <c r="N86" s="11"/>
      <c r="O86" s="36"/>
      <c r="P86" s="9"/>
      <c r="Q86" s="13">
        <v>1</v>
      </c>
      <c r="R86" s="45">
        <f>Q86*$C$14</f>
        <v>115</v>
      </c>
      <c r="S86" s="11"/>
      <c r="T86" s="36"/>
      <c r="U86" s="11"/>
      <c r="V86" s="11"/>
      <c r="W86" s="36"/>
      <c r="X86" s="11"/>
      <c r="Y86" s="36"/>
      <c r="Z86" s="9"/>
      <c r="AA86" s="13">
        <v>1</v>
      </c>
      <c r="AB86" s="45">
        <f>AA86*$C$14</f>
        <v>115</v>
      </c>
      <c r="AC86" s="11"/>
      <c r="AD86" s="36"/>
      <c r="AE86" s="11"/>
      <c r="AF86" s="11"/>
      <c r="AG86" s="36"/>
      <c r="AH86" s="11"/>
      <c r="AI86" s="36"/>
      <c r="AJ86" s="9"/>
      <c r="AK86" s="13">
        <v>1</v>
      </c>
      <c r="AL86" s="45">
        <f>AK86*$C$14</f>
        <v>115</v>
      </c>
      <c r="AM86" s="11"/>
      <c r="AN86" s="36"/>
      <c r="AO86" s="11"/>
      <c r="AP86" s="11"/>
      <c r="AQ86" s="36"/>
      <c r="AR86" s="11"/>
      <c r="AS86" s="36"/>
      <c r="AT86" s="9"/>
      <c r="AU86" s="13"/>
      <c r="AV86" s="45">
        <f>AU86*$C$14</f>
        <v>0</v>
      </c>
      <c r="AW86" s="11"/>
      <c r="AX86" s="36"/>
      <c r="AY86" s="11"/>
      <c r="AZ86" s="11"/>
      <c r="BA86" s="36"/>
      <c r="BB86" s="11"/>
      <c r="BC86" s="36"/>
    </row>
    <row r="87" spans="1:55" s="16" customFormat="1" ht="20.25" thickBot="1">
      <c r="A87" s="111"/>
      <c r="B87" s="53" t="s">
        <v>17</v>
      </c>
      <c r="C87" s="44">
        <v>159</v>
      </c>
      <c r="D87" s="84">
        <v>191</v>
      </c>
      <c r="E87" s="9"/>
      <c r="F87" s="60"/>
      <c r="G87" s="62"/>
      <c r="H87" s="91">
        <f>G87*$C$15</f>
        <v>0</v>
      </c>
      <c r="I87" s="11"/>
      <c r="J87" s="36"/>
      <c r="K87" s="11"/>
      <c r="L87" s="11"/>
      <c r="M87" s="36"/>
      <c r="N87" s="11"/>
      <c r="O87" s="36"/>
      <c r="P87" s="9"/>
      <c r="Q87" s="62"/>
      <c r="R87" s="91">
        <f>Q87*$C$15</f>
        <v>0</v>
      </c>
      <c r="S87" s="11"/>
      <c r="T87" s="36"/>
      <c r="U87" s="11"/>
      <c r="V87" s="11"/>
      <c r="W87" s="36"/>
      <c r="X87" s="11"/>
      <c r="Y87" s="36"/>
      <c r="Z87" s="9"/>
      <c r="AA87" s="64"/>
      <c r="AB87" s="91">
        <f>AA87*$C$15</f>
        <v>0</v>
      </c>
      <c r="AC87" s="11"/>
      <c r="AD87" s="36"/>
      <c r="AE87" s="11"/>
      <c r="AF87" s="11"/>
      <c r="AG87" s="36"/>
      <c r="AH87" s="11"/>
      <c r="AI87" s="36"/>
      <c r="AJ87" s="9"/>
      <c r="AK87" s="64"/>
      <c r="AL87" s="91">
        <f>AK87*$C$15</f>
        <v>0</v>
      </c>
      <c r="AM87" s="11"/>
      <c r="AN87" s="36"/>
      <c r="AO87" s="11"/>
      <c r="AP87" s="11"/>
      <c r="AQ87" s="36"/>
      <c r="AR87" s="11"/>
      <c r="AS87" s="36"/>
      <c r="AT87" s="9"/>
      <c r="AU87" s="64">
        <v>1</v>
      </c>
      <c r="AV87" s="45">
        <f>AU87*$C$15</f>
        <v>159</v>
      </c>
      <c r="AW87" s="11"/>
      <c r="AX87" s="36"/>
      <c r="AY87" s="11"/>
      <c r="AZ87" s="11"/>
      <c r="BA87" s="36"/>
      <c r="BB87" s="11"/>
      <c r="BC87" s="36"/>
    </row>
    <row r="88" spans="1:55" s="16" customFormat="1" ht="19.5">
      <c r="A88" s="110" t="s">
        <v>8</v>
      </c>
      <c r="B88" s="52" t="s">
        <v>10</v>
      </c>
      <c r="C88" s="66">
        <v>40</v>
      </c>
      <c r="D88" s="83">
        <v>48</v>
      </c>
      <c r="E88" s="9"/>
      <c r="F88" s="9"/>
      <c r="G88" s="24"/>
      <c r="H88" s="66">
        <f>G88*$C$16</f>
        <v>0</v>
      </c>
      <c r="I88" s="11"/>
      <c r="J88" s="36"/>
      <c r="K88" s="11"/>
      <c r="L88" s="11"/>
      <c r="M88" s="36"/>
      <c r="N88" s="11"/>
      <c r="O88" s="36"/>
      <c r="P88" s="58"/>
      <c r="Q88" s="24">
        <v>2</v>
      </c>
      <c r="R88" s="66">
        <f>Q88*$C$16</f>
        <v>80</v>
      </c>
      <c r="S88" s="11">
        <v>2</v>
      </c>
      <c r="T88" s="36"/>
      <c r="U88" s="11"/>
      <c r="V88" s="11"/>
      <c r="W88" s="36"/>
      <c r="X88" s="11"/>
      <c r="Y88" s="36"/>
      <c r="Z88" s="29"/>
      <c r="AA88" s="48">
        <v>2</v>
      </c>
      <c r="AB88" s="66">
        <f>AA88*$C$16</f>
        <v>80</v>
      </c>
      <c r="AC88" s="11">
        <v>2</v>
      </c>
      <c r="AD88" s="36"/>
      <c r="AE88" s="11"/>
      <c r="AF88" s="11"/>
      <c r="AG88" s="36"/>
      <c r="AH88" s="11"/>
      <c r="AI88" s="36"/>
      <c r="AJ88" s="10"/>
      <c r="AK88" s="48"/>
      <c r="AL88" s="66">
        <f>AK88*$C$16</f>
        <v>0</v>
      </c>
      <c r="AM88" s="11"/>
      <c r="AN88" s="36"/>
      <c r="AO88" s="11"/>
      <c r="AP88" s="11"/>
      <c r="AQ88" s="36"/>
      <c r="AR88" s="11"/>
      <c r="AS88" s="36"/>
      <c r="AU88" s="48"/>
      <c r="AV88" s="45">
        <f>AU88*$C$16</f>
        <v>0</v>
      </c>
      <c r="AW88" s="11"/>
      <c r="AX88" s="36"/>
      <c r="AY88" s="11"/>
      <c r="AZ88" s="11"/>
      <c r="BA88" s="36"/>
      <c r="BB88" s="11"/>
      <c r="BC88" s="36"/>
    </row>
    <row r="89" spans="1:55" s="16" customFormat="1" ht="20.25" thickBot="1">
      <c r="A89" s="112"/>
      <c r="B89" s="28" t="s">
        <v>11</v>
      </c>
      <c r="C89" s="63">
        <v>12</v>
      </c>
      <c r="D89" s="85">
        <v>14</v>
      </c>
      <c r="E89" s="9"/>
      <c r="F89" s="9"/>
      <c r="G89" s="62"/>
      <c r="H89" s="63">
        <f>G89*$C$17</f>
        <v>0</v>
      </c>
      <c r="I89" s="11"/>
      <c r="J89" s="36"/>
      <c r="K89" s="11"/>
      <c r="L89" s="11"/>
      <c r="M89" s="36"/>
      <c r="N89" s="11"/>
      <c r="O89" s="36"/>
      <c r="P89" s="14"/>
      <c r="Q89" s="62"/>
      <c r="R89" s="63">
        <f>Q89*$C$17</f>
        <v>0</v>
      </c>
      <c r="S89" s="11"/>
      <c r="T89" s="36"/>
      <c r="U89" s="11"/>
      <c r="V89" s="11"/>
      <c r="W89" s="36"/>
      <c r="X89" s="11"/>
      <c r="Y89" s="36"/>
      <c r="Z89" s="29"/>
      <c r="AA89" s="62"/>
      <c r="AB89" s="63">
        <f>AA89*$C$17</f>
        <v>0</v>
      </c>
      <c r="AC89" s="11"/>
      <c r="AD89" s="36"/>
      <c r="AE89" s="11"/>
      <c r="AF89" s="11"/>
      <c r="AG89" s="36"/>
      <c r="AH89" s="11"/>
      <c r="AI89" s="36"/>
      <c r="AJ89" s="10"/>
      <c r="AK89" s="62"/>
      <c r="AL89" s="63">
        <f>AK89*$C$17</f>
        <v>0</v>
      </c>
      <c r="AM89" s="11"/>
      <c r="AN89" s="36"/>
      <c r="AO89" s="11"/>
      <c r="AP89" s="11"/>
      <c r="AQ89" s="36"/>
      <c r="AR89" s="11"/>
      <c r="AS89" s="36"/>
      <c r="AU89" s="62"/>
      <c r="AV89" s="63">
        <f>AU89*$C$17</f>
        <v>0</v>
      </c>
      <c r="AW89" s="11"/>
      <c r="AX89" s="36"/>
      <c r="AY89" s="11"/>
      <c r="AZ89" s="11"/>
      <c r="BA89" s="36"/>
      <c r="BB89" s="11"/>
      <c r="BC89" s="36"/>
    </row>
    <row r="90" spans="1:55" s="16" customFormat="1" ht="19.5">
      <c r="A90" s="110" t="s">
        <v>19</v>
      </c>
      <c r="B90" s="52" t="s">
        <v>10</v>
      </c>
      <c r="C90" s="66">
        <v>25</v>
      </c>
      <c r="D90" s="83">
        <v>30</v>
      </c>
      <c r="E90" s="9"/>
      <c r="F90" s="9"/>
      <c r="G90" s="24">
        <v>2</v>
      </c>
      <c r="H90" s="45">
        <f>G90*$C$18</f>
        <v>50</v>
      </c>
      <c r="I90" s="11"/>
      <c r="J90" s="36"/>
      <c r="K90" s="11">
        <v>2</v>
      </c>
      <c r="L90" s="11"/>
      <c r="M90" s="36"/>
      <c r="N90" s="11"/>
      <c r="O90" s="36"/>
      <c r="P90" s="14"/>
      <c r="Q90" s="24">
        <v>2</v>
      </c>
      <c r="R90" s="45">
        <f>Q90*$C$18</f>
        <v>50</v>
      </c>
      <c r="S90" s="11"/>
      <c r="T90" s="36"/>
      <c r="U90" s="11"/>
      <c r="V90" s="11">
        <v>2</v>
      </c>
      <c r="W90" s="36"/>
      <c r="X90" s="11"/>
      <c r="Y90" s="36"/>
      <c r="Z90" s="29"/>
      <c r="AA90" s="24">
        <v>2</v>
      </c>
      <c r="AB90" s="45">
        <f>AA90*$C$18</f>
        <v>50</v>
      </c>
      <c r="AC90" s="11"/>
      <c r="AD90" s="36"/>
      <c r="AE90" s="11"/>
      <c r="AF90" s="11">
        <v>2</v>
      </c>
      <c r="AG90" s="36"/>
      <c r="AH90" s="11"/>
      <c r="AI90" s="36"/>
      <c r="AJ90" s="10"/>
      <c r="AK90" s="24">
        <v>2</v>
      </c>
      <c r="AL90" s="45">
        <f>AK90*$C$18</f>
        <v>50</v>
      </c>
      <c r="AM90" s="11"/>
      <c r="AN90" s="36"/>
      <c r="AO90" s="11">
        <v>1</v>
      </c>
      <c r="AP90" s="11">
        <v>1</v>
      </c>
      <c r="AQ90" s="36"/>
      <c r="AR90" s="11"/>
      <c r="AS90" s="36"/>
      <c r="AU90" s="24">
        <v>2</v>
      </c>
      <c r="AV90" s="45">
        <f>AU90*$C$18</f>
        <v>50</v>
      </c>
      <c r="AW90" s="11"/>
      <c r="AX90" s="36"/>
      <c r="AY90" s="11">
        <v>1</v>
      </c>
      <c r="AZ90" s="11">
        <v>1</v>
      </c>
      <c r="BA90" s="36"/>
      <c r="BB90" s="11"/>
      <c r="BC90" s="36"/>
    </row>
    <row r="91" spans="1:55" s="16" customFormat="1" ht="20.25" thickBot="1">
      <c r="A91" s="112"/>
      <c r="B91" s="28" t="s">
        <v>11</v>
      </c>
      <c r="C91" s="63">
        <v>15</v>
      </c>
      <c r="D91" s="85">
        <v>18</v>
      </c>
      <c r="E91" s="9"/>
      <c r="F91" s="9"/>
      <c r="G91" s="62">
        <v>2</v>
      </c>
      <c r="H91" s="63">
        <f>G91*$C$19</f>
        <v>30</v>
      </c>
      <c r="I91" s="11"/>
      <c r="J91" s="36"/>
      <c r="K91" s="11"/>
      <c r="L91" s="11"/>
      <c r="M91" s="36">
        <v>2</v>
      </c>
      <c r="N91" s="11"/>
      <c r="O91" s="36"/>
      <c r="P91" s="14"/>
      <c r="Q91" s="62"/>
      <c r="R91" s="63">
        <f>Q91*$C$19</f>
        <v>0</v>
      </c>
      <c r="S91" s="11"/>
      <c r="T91" s="36"/>
      <c r="U91" s="11"/>
      <c r="V91" s="11"/>
      <c r="W91" s="36"/>
      <c r="X91" s="11"/>
      <c r="Y91" s="36"/>
      <c r="Z91" s="29"/>
      <c r="AA91" s="62"/>
      <c r="AB91" s="63">
        <f>AA91*$C$19</f>
        <v>0</v>
      </c>
      <c r="AC91" s="11"/>
      <c r="AD91" s="36"/>
      <c r="AE91" s="11"/>
      <c r="AF91" s="11"/>
      <c r="AG91" s="36"/>
      <c r="AH91" s="11"/>
      <c r="AI91" s="36"/>
      <c r="AJ91" s="10"/>
      <c r="AK91" s="62"/>
      <c r="AL91" s="63">
        <f>AK91*$C$19</f>
        <v>0</v>
      </c>
      <c r="AM91" s="11"/>
      <c r="AN91" s="36"/>
      <c r="AO91" s="11"/>
      <c r="AP91" s="11"/>
      <c r="AQ91" s="36"/>
      <c r="AR91" s="11"/>
      <c r="AS91" s="36"/>
      <c r="AU91" s="62">
        <v>2</v>
      </c>
      <c r="AV91" s="63">
        <f>AU91*$C$19</f>
        <v>30</v>
      </c>
      <c r="AW91" s="11"/>
      <c r="AX91" s="36"/>
      <c r="AY91" s="11"/>
      <c r="AZ91" s="11"/>
      <c r="BA91" s="36">
        <v>2</v>
      </c>
      <c r="BB91" s="11"/>
      <c r="BC91" s="36"/>
    </row>
    <row r="92" spans="1:55" s="16" customFormat="1" ht="19.5">
      <c r="A92" s="110" t="s">
        <v>9</v>
      </c>
      <c r="B92" s="52" t="s">
        <v>10</v>
      </c>
      <c r="C92" s="66">
        <v>33</v>
      </c>
      <c r="D92" s="83">
        <v>40</v>
      </c>
      <c r="E92" s="9"/>
      <c r="F92" s="9"/>
      <c r="G92" s="24">
        <v>4</v>
      </c>
      <c r="H92" s="45">
        <f>G92*$C$20</f>
        <v>132</v>
      </c>
      <c r="I92" s="11"/>
      <c r="J92" s="36"/>
      <c r="K92" s="11"/>
      <c r="L92" s="11"/>
      <c r="M92" s="36"/>
      <c r="N92" s="11">
        <v>4</v>
      </c>
      <c r="O92" s="36"/>
      <c r="P92" s="14"/>
      <c r="Q92" s="24">
        <v>2</v>
      </c>
      <c r="R92" s="45">
        <f>Q92*$C$20</f>
        <v>66</v>
      </c>
      <c r="S92" s="11"/>
      <c r="T92" s="36"/>
      <c r="U92" s="11"/>
      <c r="V92" s="11"/>
      <c r="W92" s="36"/>
      <c r="X92" s="11">
        <v>2</v>
      </c>
      <c r="Y92" s="36"/>
      <c r="Z92" s="29"/>
      <c r="AA92" s="24">
        <v>2</v>
      </c>
      <c r="AB92" s="45">
        <f>AA92*$C$20</f>
        <v>66</v>
      </c>
      <c r="AC92" s="11"/>
      <c r="AD92" s="36"/>
      <c r="AE92" s="11"/>
      <c r="AF92" s="11"/>
      <c r="AG92" s="36"/>
      <c r="AH92" s="11">
        <v>2</v>
      </c>
      <c r="AI92" s="36"/>
      <c r="AJ92" s="10"/>
      <c r="AK92" s="24">
        <v>2</v>
      </c>
      <c r="AL92" s="45">
        <f>AK92*$C$20</f>
        <v>66</v>
      </c>
      <c r="AM92" s="11"/>
      <c r="AN92" s="36"/>
      <c r="AO92" s="11"/>
      <c r="AP92" s="11"/>
      <c r="AQ92" s="36"/>
      <c r="AR92" s="11">
        <v>2</v>
      </c>
      <c r="AS92" s="36"/>
      <c r="AU92" s="24">
        <v>2</v>
      </c>
      <c r="AV92" s="45">
        <f>AU92*$C$20</f>
        <v>66</v>
      </c>
      <c r="AW92" s="11"/>
      <c r="AX92" s="36"/>
      <c r="AY92" s="11"/>
      <c r="AZ92" s="11"/>
      <c r="BA92" s="36"/>
      <c r="BB92" s="11">
        <v>2</v>
      </c>
      <c r="BC92" s="36"/>
    </row>
    <row r="93" spans="1:55" s="16" customFormat="1" ht="20.25" thickBot="1">
      <c r="A93" s="111"/>
      <c r="B93" s="30" t="s">
        <v>11</v>
      </c>
      <c r="C93" s="65">
        <v>18</v>
      </c>
      <c r="D93" s="86">
        <v>22</v>
      </c>
      <c r="E93" s="9"/>
      <c r="F93" s="9"/>
      <c r="G93" s="62"/>
      <c r="H93" s="63">
        <f>G93*$C$21</f>
        <v>0</v>
      </c>
      <c r="I93" s="11"/>
      <c r="J93" s="36"/>
      <c r="K93" s="11"/>
      <c r="L93" s="11"/>
      <c r="M93" s="36"/>
      <c r="N93" s="11"/>
      <c r="O93" s="36"/>
      <c r="P93" s="14"/>
      <c r="Q93" s="62"/>
      <c r="R93" s="63">
        <f>Q93*$C$21</f>
        <v>0</v>
      </c>
      <c r="S93" s="11"/>
      <c r="T93" s="36"/>
      <c r="U93" s="11"/>
      <c r="V93" s="11"/>
      <c r="W93" s="36"/>
      <c r="X93" s="11"/>
      <c r="Y93" s="36"/>
      <c r="Z93" s="29"/>
      <c r="AA93" s="62"/>
      <c r="AB93" s="63">
        <f>AA93*$C$21</f>
        <v>0</v>
      </c>
      <c r="AC93" s="11"/>
      <c r="AD93" s="36"/>
      <c r="AE93" s="11"/>
      <c r="AF93" s="11"/>
      <c r="AG93" s="36"/>
      <c r="AH93" s="11"/>
      <c r="AI93" s="36"/>
      <c r="AJ93" s="10"/>
      <c r="AK93" s="62"/>
      <c r="AL93" s="63">
        <f>AK93*$C$21</f>
        <v>0</v>
      </c>
      <c r="AM93" s="11"/>
      <c r="AN93" s="36"/>
      <c r="AO93" s="11"/>
      <c r="AP93" s="11"/>
      <c r="AQ93" s="36"/>
      <c r="AR93" s="11"/>
      <c r="AS93" s="36"/>
      <c r="AU93" s="62">
        <v>2</v>
      </c>
      <c r="AV93" s="63">
        <f>AU93*$C$21</f>
        <v>36</v>
      </c>
      <c r="AW93" s="11"/>
      <c r="AX93" s="36"/>
      <c r="AY93" s="11"/>
      <c r="AZ93" s="11"/>
      <c r="BA93" s="36"/>
      <c r="BB93" s="11"/>
      <c r="BC93" s="36">
        <v>2</v>
      </c>
    </row>
    <row r="94" spans="1:55" s="16" customFormat="1" ht="20.25" thickBot="1">
      <c r="A94" s="61" t="s">
        <v>26</v>
      </c>
      <c r="B94" s="107" t="s">
        <v>27</v>
      </c>
      <c r="C94" s="108"/>
      <c r="D94" s="109"/>
      <c r="E94" s="9"/>
      <c r="F94" s="9"/>
      <c r="G94" s="48">
        <f>(IF(G82&lt;&gt;0,1)+IF(G83&lt;&gt;0,1)+IF(G84&lt;&gt;0,1)+IF(G85&lt;&gt;0,1)+IF(G86&lt;&gt;0,1)+IF(G87&lt;&gt;0,1)+IF(G90&lt;&gt;0,1))*10*G81</f>
        <v>20</v>
      </c>
      <c r="H94" s="45">
        <f>G94*-1</f>
        <v>-20</v>
      </c>
      <c r="I94" s="37"/>
      <c r="J94" s="39"/>
      <c r="K94" s="38"/>
      <c r="L94" s="38"/>
      <c r="M94" s="39"/>
      <c r="N94" s="38"/>
      <c r="O94" s="39"/>
      <c r="P94" s="14"/>
      <c r="Q94" s="48">
        <f>(IF(Q82&lt;&gt;0,1)+IF(Q83&lt;&gt;0,1)+IF(Q84&lt;&gt;0,1)+IF(Q85&lt;&gt;0,1)+IF(Q86&lt;&gt;0,1)+IF(Q87&lt;&gt;0,1)+IF(Q90&lt;&gt;0,1))*10*Q81</f>
        <v>30</v>
      </c>
      <c r="R94" s="45">
        <f>Q94*-1</f>
        <v>-30</v>
      </c>
      <c r="S94" s="37"/>
      <c r="T94" s="39"/>
      <c r="U94" s="38"/>
      <c r="V94" s="38"/>
      <c r="W94" s="39"/>
      <c r="X94" s="38"/>
      <c r="Y94" s="39"/>
      <c r="Z94" s="29"/>
      <c r="AA94" s="48">
        <f>(IF(AA82&lt;&gt;0,1)+IF(AA83&lt;&gt;0,1)+IF(AA84&lt;&gt;0,1)+IF(AA85&lt;&gt;0,1)+IF(AA86&lt;&gt;0,1)+IF(AA87&lt;&gt;0,1)+IF(AA90&lt;&gt;0,1))*10*AA81</f>
        <v>30</v>
      </c>
      <c r="AB94" s="45">
        <f>AA94*-1</f>
        <v>-30</v>
      </c>
      <c r="AC94" s="37"/>
      <c r="AD94" s="39"/>
      <c r="AE94" s="38"/>
      <c r="AF94" s="38"/>
      <c r="AG94" s="39"/>
      <c r="AH94" s="38"/>
      <c r="AI94" s="39"/>
      <c r="AJ94" s="10"/>
      <c r="AK94" s="48">
        <f>(IF(AK82&lt;&gt;0,1)+IF(AK83&lt;&gt;0,1)+IF(AK84&lt;&gt;0,1)+IF(AK85&lt;&gt;0,1)+IF(AK86&lt;&gt;0,1)+IF(AK87&lt;&gt;0,1)+IF(AK90&lt;&gt;0,1))*10*AK81</f>
        <v>20</v>
      </c>
      <c r="AL94" s="45">
        <f>AK94*-1</f>
        <v>-20</v>
      </c>
      <c r="AM94" s="37"/>
      <c r="AN94" s="39"/>
      <c r="AO94" s="38"/>
      <c r="AP94" s="38"/>
      <c r="AQ94" s="39"/>
      <c r="AR94" s="38"/>
      <c r="AS94" s="39"/>
      <c r="AU94" s="48">
        <f>(IF(AU82&lt;&gt;0,1)+IF(AU83&lt;&gt;0,1)+IF(AU84&lt;&gt;0,1)+IF(AU85&lt;&gt;0,1)+IF(AU86&lt;&gt;0,1)+IF(AU87&lt;&gt;0,1)+IF(AU90&lt;&gt;0,1))*10*AU81</f>
        <v>20</v>
      </c>
      <c r="AV94" s="45">
        <f>AU94*-1</f>
        <v>-20</v>
      </c>
      <c r="AW94" s="37"/>
      <c r="AX94" s="39"/>
      <c r="AY94" s="38"/>
      <c r="AZ94" s="38"/>
      <c r="BA94" s="39"/>
      <c r="BB94" s="38"/>
      <c r="BC94" s="39"/>
    </row>
    <row r="95" spans="1:55" s="16" customFormat="1" ht="19.5">
      <c r="A95" s="1"/>
      <c r="B95" s="1"/>
      <c r="C95" s="77"/>
      <c r="D95" s="77"/>
      <c r="E95" s="2"/>
      <c r="F95" s="55"/>
      <c r="G95" s="31"/>
      <c r="H95" s="106">
        <f>SUM(H82:H94)</f>
        <v>422</v>
      </c>
      <c r="I95" s="40">
        <f t="shared" ref="I95:O95" si="115">SUM(I82:I94)</f>
        <v>0</v>
      </c>
      <c r="J95" s="41">
        <f t="shared" si="115"/>
        <v>0</v>
      </c>
      <c r="K95" s="40">
        <f t="shared" si="115"/>
        <v>2</v>
      </c>
      <c r="L95" s="40">
        <f t="shared" si="115"/>
        <v>0</v>
      </c>
      <c r="M95" s="41">
        <f t="shared" si="115"/>
        <v>2</v>
      </c>
      <c r="N95" s="40">
        <f t="shared" si="115"/>
        <v>4</v>
      </c>
      <c r="O95" s="41">
        <f t="shared" si="115"/>
        <v>0</v>
      </c>
      <c r="P95" s="51"/>
      <c r="Q95" s="31"/>
      <c r="R95" s="106">
        <f>SUM(R82:R94)</f>
        <v>396</v>
      </c>
      <c r="S95" s="40">
        <f t="shared" ref="S95:Y95" si="116">SUM(S82:S94)</f>
        <v>2</v>
      </c>
      <c r="T95" s="41">
        <f t="shared" si="116"/>
        <v>0</v>
      </c>
      <c r="U95" s="40">
        <f t="shared" si="116"/>
        <v>0</v>
      </c>
      <c r="V95" s="40">
        <f t="shared" si="116"/>
        <v>2</v>
      </c>
      <c r="W95" s="41">
        <f t="shared" si="116"/>
        <v>0</v>
      </c>
      <c r="X95" s="40">
        <f t="shared" si="116"/>
        <v>2</v>
      </c>
      <c r="Y95" s="41">
        <f t="shared" si="116"/>
        <v>0</v>
      </c>
      <c r="Z95" s="54"/>
      <c r="AA95" s="31"/>
      <c r="AB95" s="106">
        <f>SUM(AB82:AB94)</f>
        <v>396</v>
      </c>
      <c r="AC95" s="40">
        <f t="shared" ref="AC95:AI95" si="117">SUM(AC82:AC94)</f>
        <v>2</v>
      </c>
      <c r="AD95" s="41">
        <f t="shared" si="117"/>
        <v>0</v>
      </c>
      <c r="AE95" s="40">
        <f t="shared" si="117"/>
        <v>0</v>
      </c>
      <c r="AF95" s="40">
        <f t="shared" si="117"/>
        <v>2</v>
      </c>
      <c r="AG95" s="41">
        <f t="shared" si="117"/>
        <v>0</v>
      </c>
      <c r="AH95" s="40">
        <f t="shared" si="117"/>
        <v>2</v>
      </c>
      <c r="AI95" s="41">
        <f t="shared" si="117"/>
        <v>0</v>
      </c>
      <c r="AJ95" s="10"/>
      <c r="AK95" s="31"/>
      <c r="AL95" s="106">
        <f>SUM(AL82:AL94)</f>
        <v>211</v>
      </c>
      <c r="AM95" s="40">
        <f t="shared" ref="AM95:AS95" si="118">SUM(AM82:AM94)</f>
        <v>0</v>
      </c>
      <c r="AN95" s="41">
        <f t="shared" si="118"/>
        <v>0</v>
      </c>
      <c r="AO95" s="40">
        <f t="shared" si="118"/>
        <v>1</v>
      </c>
      <c r="AP95" s="40">
        <f t="shared" si="118"/>
        <v>1</v>
      </c>
      <c r="AQ95" s="41">
        <f t="shared" si="118"/>
        <v>0</v>
      </c>
      <c r="AR95" s="40">
        <f t="shared" si="118"/>
        <v>2</v>
      </c>
      <c r="AS95" s="41">
        <f t="shared" si="118"/>
        <v>0</v>
      </c>
      <c r="AU95" s="31"/>
      <c r="AV95" s="106">
        <f>SUM(AV82:AV94)</f>
        <v>321</v>
      </c>
      <c r="AW95" s="40">
        <f t="shared" ref="AW95:BC95" si="119">SUM(AW82:AW94)</f>
        <v>0</v>
      </c>
      <c r="AX95" s="41">
        <f t="shared" si="119"/>
        <v>0</v>
      </c>
      <c r="AY95" s="40">
        <f t="shared" si="119"/>
        <v>1</v>
      </c>
      <c r="AZ95" s="40">
        <f t="shared" si="119"/>
        <v>1</v>
      </c>
      <c r="BA95" s="41">
        <f t="shared" si="119"/>
        <v>2</v>
      </c>
      <c r="BB95" s="40">
        <f t="shared" si="119"/>
        <v>2</v>
      </c>
      <c r="BC95" s="41">
        <f t="shared" si="119"/>
        <v>2</v>
      </c>
    </row>
    <row r="96" spans="1:55" s="16" customFormat="1" ht="19.5">
      <c r="A96" s="6"/>
      <c r="B96" s="6"/>
      <c r="C96" s="78"/>
      <c r="D96" s="78"/>
      <c r="E96" s="2"/>
      <c r="F96" s="18"/>
      <c r="G96" s="95"/>
      <c r="H96" s="95"/>
      <c r="I96" s="95" t="s">
        <v>21</v>
      </c>
      <c r="J96" s="95" t="s">
        <v>20</v>
      </c>
      <c r="K96" s="21" t="s">
        <v>36</v>
      </c>
      <c r="L96" s="21" t="s">
        <v>37</v>
      </c>
      <c r="M96" s="95" t="s">
        <v>20</v>
      </c>
      <c r="N96" s="95" t="s">
        <v>21</v>
      </c>
      <c r="O96" s="96" t="s">
        <v>20</v>
      </c>
      <c r="P96" s="59"/>
      <c r="Q96" s="95"/>
      <c r="R96" s="95"/>
      <c r="S96" s="95" t="s">
        <v>21</v>
      </c>
      <c r="T96" s="95" t="s">
        <v>20</v>
      </c>
      <c r="U96" s="21" t="s">
        <v>36</v>
      </c>
      <c r="V96" s="21" t="s">
        <v>37</v>
      </c>
      <c r="W96" s="95" t="s">
        <v>20</v>
      </c>
      <c r="X96" s="95" t="s">
        <v>21</v>
      </c>
      <c r="Y96" s="96" t="s">
        <v>20</v>
      </c>
      <c r="Z96" s="15"/>
      <c r="AA96" s="95"/>
      <c r="AB96" s="95"/>
      <c r="AC96" s="95" t="s">
        <v>21</v>
      </c>
      <c r="AD96" s="95" t="s">
        <v>20</v>
      </c>
      <c r="AE96" s="21" t="s">
        <v>36</v>
      </c>
      <c r="AF96" s="21" t="s">
        <v>37</v>
      </c>
      <c r="AG96" s="95" t="s">
        <v>20</v>
      </c>
      <c r="AH96" s="95" t="s">
        <v>21</v>
      </c>
      <c r="AI96" s="96" t="s">
        <v>20</v>
      </c>
      <c r="AJ96" s="10"/>
      <c r="AK96" s="95"/>
      <c r="AL96" s="95"/>
      <c r="AM96" s="95" t="s">
        <v>21</v>
      </c>
      <c r="AN96" s="95" t="s">
        <v>20</v>
      </c>
      <c r="AO96" s="21" t="s">
        <v>36</v>
      </c>
      <c r="AP96" s="21" t="s">
        <v>37</v>
      </c>
      <c r="AQ96" s="95" t="s">
        <v>20</v>
      </c>
      <c r="AR96" s="95" t="s">
        <v>21</v>
      </c>
      <c r="AS96" s="96" t="s">
        <v>20</v>
      </c>
      <c r="AT96" s="15"/>
      <c r="AU96" s="95"/>
      <c r="AV96" s="95"/>
      <c r="AW96" s="95" t="s">
        <v>21</v>
      </c>
      <c r="AX96" s="95" t="s">
        <v>20</v>
      </c>
      <c r="AY96" s="21" t="s">
        <v>36</v>
      </c>
      <c r="AZ96" s="21" t="s">
        <v>37</v>
      </c>
      <c r="BA96" s="95" t="s">
        <v>20</v>
      </c>
      <c r="BB96" s="95" t="s">
        <v>21</v>
      </c>
      <c r="BC96" s="96" t="s">
        <v>20</v>
      </c>
    </row>
    <row r="97" spans="1:60" s="16" customFormat="1">
      <c r="C97" s="79"/>
      <c r="D97" s="79"/>
    </row>
    <row r="98" spans="1:60" s="16" customFormat="1" ht="15.75" thickBot="1">
      <c r="C98" s="79"/>
      <c r="D98" s="79"/>
    </row>
    <row r="99" spans="1:60" s="16" customFormat="1">
      <c r="A99" s="1"/>
      <c r="B99" s="1"/>
      <c r="C99" s="77"/>
      <c r="D99" s="77"/>
      <c r="E99" s="8"/>
      <c r="F99" s="55"/>
      <c r="G99" s="117" t="s">
        <v>59</v>
      </c>
      <c r="H99" s="118"/>
      <c r="I99" s="115" t="s">
        <v>12</v>
      </c>
      <c r="J99" s="116"/>
      <c r="K99" s="115" t="s">
        <v>13</v>
      </c>
      <c r="L99" s="115"/>
      <c r="M99" s="116"/>
      <c r="N99" s="113" t="s">
        <v>14</v>
      </c>
      <c r="O99" s="114"/>
      <c r="P99" s="22"/>
      <c r="Q99" s="117" t="s">
        <v>61</v>
      </c>
      <c r="R99" s="118"/>
      <c r="S99" s="115" t="s">
        <v>12</v>
      </c>
      <c r="T99" s="116"/>
      <c r="U99" s="115" t="s">
        <v>13</v>
      </c>
      <c r="V99" s="115"/>
      <c r="W99" s="116"/>
      <c r="X99" s="113" t="s">
        <v>14</v>
      </c>
      <c r="Y99" s="114"/>
      <c r="Z99" s="23"/>
      <c r="AA99" s="117"/>
      <c r="AB99" s="118"/>
      <c r="AC99" s="115" t="s">
        <v>12</v>
      </c>
      <c r="AD99" s="116"/>
      <c r="AE99" s="115" t="s">
        <v>13</v>
      </c>
      <c r="AF99" s="115"/>
      <c r="AG99" s="116"/>
      <c r="AH99" s="113" t="s">
        <v>14</v>
      </c>
      <c r="AI99" s="114"/>
      <c r="AJ99" s="23"/>
      <c r="AK99" s="117"/>
      <c r="AL99" s="118"/>
      <c r="AM99" s="115" t="s">
        <v>12</v>
      </c>
      <c r="AN99" s="116"/>
      <c r="AO99" s="115" t="s">
        <v>13</v>
      </c>
      <c r="AP99" s="115"/>
      <c r="AQ99" s="116"/>
      <c r="AR99" s="113" t="s">
        <v>14</v>
      </c>
      <c r="AS99" s="114"/>
      <c r="AU99" s="117"/>
      <c r="AV99" s="118"/>
      <c r="AW99" s="115" t="s">
        <v>12</v>
      </c>
      <c r="AX99" s="116"/>
      <c r="AY99" s="115" t="s">
        <v>13</v>
      </c>
      <c r="AZ99" s="115"/>
      <c r="BA99" s="116"/>
      <c r="BB99" s="113" t="s">
        <v>14</v>
      </c>
      <c r="BC99" s="114"/>
    </row>
    <row r="100" spans="1:60" s="16" customFormat="1" ht="20.25" thickBot="1">
      <c r="A100" s="1"/>
      <c r="B100" s="50"/>
      <c r="C100" s="92" t="s">
        <v>5</v>
      </c>
      <c r="D100" s="92" t="s">
        <v>6</v>
      </c>
      <c r="E100" s="8"/>
      <c r="F100" s="55"/>
      <c r="G100" s="25">
        <v>1</v>
      </c>
      <c r="H100" s="33" t="s">
        <v>15</v>
      </c>
      <c r="I100" s="27" t="s">
        <v>21</v>
      </c>
      <c r="J100" s="26" t="s">
        <v>20</v>
      </c>
      <c r="K100" s="27" t="s">
        <v>36</v>
      </c>
      <c r="L100" s="27" t="s">
        <v>37</v>
      </c>
      <c r="M100" s="26" t="s">
        <v>20</v>
      </c>
      <c r="N100" s="27" t="s">
        <v>21</v>
      </c>
      <c r="O100" s="32" t="s">
        <v>20</v>
      </c>
      <c r="P100" s="21"/>
      <c r="Q100" s="25">
        <v>2</v>
      </c>
      <c r="R100" s="33" t="s">
        <v>15</v>
      </c>
      <c r="S100" s="27" t="s">
        <v>21</v>
      </c>
      <c r="T100" s="26" t="s">
        <v>20</v>
      </c>
      <c r="U100" s="27" t="s">
        <v>36</v>
      </c>
      <c r="V100" s="27" t="s">
        <v>37</v>
      </c>
      <c r="W100" s="26" t="s">
        <v>20</v>
      </c>
      <c r="X100" s="27" t="s">
        <v>21</v>
      </c>
      <c r="Y100" s="32" t="s">
        <v>20</v>
      </c>
      <c r="Z100" s="17"/>
      <c r="AA100" s="25"/>
      <c r="AB100" s="33" t="s">
        <v>15</v>
      </c>
      <c r="AC100" s="27" t="s">
        <v>21</v>
      </c>
      <c r="AD100" s="26" t="s">
        <v>20</v>
      </c>
      <c r="AE100" s="27" t="s">
        <v>36</v>
      </c>
      <c r="AF100" s="27" t="s">
        <v>37</v>
      </c>
      <c r="AG100" s="26" t="s">
        <v>20</v>
      </c>
      <c r="AH100" s="27" t="s">
        <v>21</v>
      </c>
      <c r="AI100" s="32" t="s">
        <v>20</v>
      </c>
      <c r="AJ100" s="18"/>
      <c r="AK100" s="25"/>
      <c r="AL100" s="33" t="s">
        <v>15</v>
      </c>
      <c r="AM100" s="27" t="s">
        <v>21</v>
      </c>
      <c r="AN100" s="26" t="s">
        <v>20</v>
      </c>
      <c r="AO100" s="27" t="s">
        <v>36</v>
      </c>
      <c r="AP100" s="27" t="s">
        <v>37</v>
      </c>
      <c r="AQ100" s="26" t="s">
        <v>20</v>
      </c>
      <c r="AR100" s="27" t="s">
        <v>21</v>
      </c>
      <c r="AS100" s="32" t="s">
        <v>20</v>
      </c>
      <c r="AU100" s="25"/>
      <c r="AV100" s="33" t="s">
        <v>15</v>
      </c>
      <c r="AW100" s="27" t="s">
        <v>21</v>
      </c>
      <c r="AX100" s="26" t="s">
        <v>20</v>
      </c>
      <c r="AY100" s="27" t="s">
        <v>36</v>
      </c>
      <c r="AZ100" s="27" t="s">
        <v>37</v>
      </c>
      <c r="BA100" s="26" t="s">
        <v>20</v>
      </c>
      <c r="BB100" s="27" t="s">
        <v>21</v>
      </c>
      <c r="BC100" s="32" t="s">
        <v>20</v>
      </c>
    </row>
    <row r="101" spans="1:60" s="16" customFormat="1" ht="19.5">
      <c r="A101" s="110" t="s">
        <v>23</v>
      </c>
      <c r="B101" s="52" t="s">
        <v>25</v>
      </c>
      <c r="C101" s="66">
        <v>102</v>
      </c>
      <c r="D101" s="83">
        <v>122</v>
      </c>
      <c r="E101" s="9"/>
      <c r="F101" s="9"/>
      <c r="G101" s="13"/>
      <c r="H101" s="45">
        <f>G101*$C$10</f>
        <v>0</v>
      </c>
      <c r="I101" s="11"/>
      <c r="J101" s="36"/>
      <c r="K101" s="11"/>
      <c r="L101" s="11"/>
      <c r="M101" s="36"/>
      <c r="N101" s="11"/>
      <c r="O101" s="36"/>
      <c r="P101" s="9"/>
      <c r="Q101" s="13"/>
      <c r="R101" s="45">
        <f>Q101*$C$10</f>
        <v>0</v>
      </c>
      <c r="S101" s="11"/>
      <c r="T101" s="36"/>
      <c r="U101" s="11"/>
      <c r="V101" s="11"/>
      <c r="W101" s="36"/>
      <c r="X101" s="11"/>
      <c r="Y101" s="36"/>
      <c r="Z101" s="9"/>
      <c r="AA101" s="13"/>
      <c r="AB101" s="45">
        <f>AA101*$C$10</f>
        <v>0</v>
      </c>
      <c r="AC101" s="11"/>
      <c r="AD101" s="36"/>
      <c r="AE101" s="11"/>
      <c r="AF101" s="11"/>
      <c r="AG101" s="36"/>
      <c r="AH101" s="11"/>
      <c r="AI101" s="36"/>
      <c r="AJ101" s="9"/>
      <c r="AK101" s="13"/>
      <c r="AL101" s="45">
        <f>AK101*$C$10</f>
        <v>0</v>
      </c>
      <c r="AM101" s="11"/>
      <c r="AN101" s="36"/>
      <c r="AO101" s="11"/>
      <c r="AP101" s="11"/>
      <c r="AQ101" s="36"/>
      <c r="AR101" s="11"/>
      <c r="AS101" s="36"/>
      <c r="AT101" s="9"/>
      <c r="AU101" s="13"/>
      <c r="AV101" s="45">
        <f>AU101*$C$10</f>
        <v>0</v>
      </c>
      <c r="AW101" s="11"/>
      <c r="AX101" s="36"/>
      <c r="AY101" s="11"/>
      <c r="AZ101" s="11"/>
      <c r="BA101" s="36"/>
      <c r="BB101" s="11"/>
      <c r="BC101" s="36"/>
    </row>
    <row r="102" spans="1:60" s="16" customFormat="1" ht="19.5">
      <c r="A102" s="111"/>
      <c r="B102" s="53" t="s">
        <v>18</v>
      </c>
      <c r="C102" s="44">
        <v>115</v>
      </c>
      <c r="D102" s="84">
        <v>138</v>
      </c>
      <c r="E102" s="9"/>
      <c r="F102" s="9"/>
      <c r="G102" s="13">
        <v>1</v>
      </c>
      <c r="H102" s="45">
        <f>G102*$C$11</f>
        <v>115</v>
      </c>
      <c r="I102" s="11"/>
      <c r="J102" s="36"/>
      <c r="K102" s="11"/>
      <c r="L102" s="11"/>
      <c r="M102" s="36"/>
      <c r="N102" s="11"/>
      <c r="O102" s="36"/>
      <c r="P102" s="9"/>
      <c r="Q102" s="13"/>
      <c r="R102" s="45">
        <f>Q102*$C$11</f>
        <v>0</v>
      </c>
      <c r="S102" s="11"/>
      <c r="T102" s="36"/>
      <c r="U102" s="11"/>
      <c r="V102" s="11"/>
      <c r="W102" s="36"/>
      <c r="X102" s="11"/>
      <c r="Y102" s="36"/>
      <c r="Z102" s="9"/>
      <c r="AA102" s="13"/>
      <c r="AB102" s="45">
        <f>AA102*$C$11</f>
        <v>0</v>
      </c>
      <c r="AC102" s="11"/>
      <c r="AD102" s="36"/>
      <c r="AE102" s="11"/>
      <c r="AF102" s="11"/>
      <c r="AG102" s="36"/>
      <c r="AH102" s="11"/>
      <c r="AI102" s="36"/>
      <c r="AJ102" s="9"/>
      <c r="AK102" s="13"/>
      <c r="AL102" s="45">
        <f>AK102*$C$11</f>
        <v>0</v>
      </c>
      <c r="AM102" s="11"/>
      <c r="AN102" s="36"/>
      <c r="AO102" s="11"/>
      <c r="AP102" s="11"/>
      <c r="AQ102" s="36"/>
      <c r="AR102" s="11"/>
      <c r="AS102" s="36"/>
      <c r="AT102" s="9"/>
      <c r="AU102" s="13"/>
      <c r="AV102" s="45">
        <f>AU102*D102</f>
        <v>0</v>
      </c>
      <c r="AW102" s="11"/>
      <c r="AX102" s="36"/>
      <c r="AY102" s="11"/>
      <c r="AZ102" s="11"/>
      <c r="BA102" s="36"/>
      <c r="BB102" s="11"/>
      <c r="BC102" s="36"/>
    </row>
    <row r="103" spans="1:60" s="16" customFormat="1" ht="20.25" thickBot="1">
      <c r="A103" s="111"/>
      <c r="B103" s="53" t="s">
        <v>17</v>
      </c>
      <c r="C103" s="44">
        <v>159</v>
      </c>
      <c r="D103" s="84">
        <v>191</v>
      </c>
      <c r="E103" s="9"/>
      <c r="F103" s="60"/>
      <c r="G103" s="100"/>
      <c r="H103" s="91">
        <f>G103*$C$12</f>
        <v>0</v>
      </c>
      <c r="I103" s="11"/>
      <c r="J103" s="36"/>
      <c r="K103" s="11"/>
      <c r="L103" s="11"/>
      <c r="M103" s="36"/>
      <c r="N103" s="11"/>
      <c r="O103" s="36"/>
      <c r="P103" s="9"/>
      <c r="Q103" s="64"/>
      <c r="R103" s="63">
        <f>Q103*$C$12</f>
        <v>0</v>
      </c>
      <c r="S103" s="11"/>
      <c r="T103" s="36"/>
      <c r="U103" s="11"/>
      <c r="V103" s="11"/>
      <c r="W103" s="36"/>
      <c r="X103" s="11"/>
      <c r="Y103" s="36"/>
      <c r="Z103" s="9"/>
      <c r="AA103" s="64"/>
      <c r="AB103" s="91">
        <f>AA103*$C$12</f>
        <v>0</v>
      </c>
      <c r="AC103" s="11"/>
      <c r="AD103" s="36"/>
      <c r="AE103" s="11"/>
      <c r="AF103" s="11"/>
      <c r="AG103" s="36"/>
      <c r="AH103" s="11"/>
      <c r="AI103" s="36"/>
      <c r="AJ103" s="9"/>
      <c r="AK103" s="64"/>
      <c r="AL103" s="91">
        <f>AK103*$C$12</f>
        <v>0</v>
      </c>
      <c r="AM103" s="11"/>
      <c r="AN103" s="36"/>
      <c r="AO103" s="11"/>
      <c r="AP103" s="11"/>
      <c r="AQ103" s="36"/>
      <c r="AR103" s="11"/>
      <c r="AS103" s="36"/>
      <c r="AT103" s="9"/>
      <c r="AU103" s="64"/>
      <c r="AV103" s="91">
        <f>AU103*$C$12</f>
        <v>0</v>
      </c>
      <c r="AW103" s="11"/>
      <c r="AX103" s="36"/>
      <c r="AY103" s="11"/>
      <c r="AZ103" s="11"/>
      <c r="BA103" s="36"/>
      <c r="BB103" s="11"/>
      <c r="BC103" s="36"/>
    </row>
    <row r="104" spans="1:60" ht="19.5">
      <c r="A104" s="111" t="s">
        <v>24</v>
      </c>
      <c r="B104" s="52" t="s">
        <v>25</v>
      </c>
      <c r="C104" s="66">
        <v>102</v>
      </c>
      <c r="D104" s="83">
        <v>122</v>
      </c>
      <c r="E104" s="9"/>
      <c r="F104" s="9"/>
      <c r="G104" s="48"/>
      <c r="H104" s="66">
        <f>G104*$C$13</f>
        <v>0</v>
      </c>
      <c r="I104" s="11"/>
      <c r="J104" s="36"/>
      <c r="K104" s="11"/>
      <c r="L104" s="11"/>
      <c r="M104" s="36"/>
      <c r="N104" s="11"/>
      <c r="O104" s="36"/>
      <c r="P104" s="9"/>
      <c r="Q104" s="48"/>
      <c r="R104" s="45">
        <f>Q104*$C$13</f>
        <v>0</v>
      </c>
      <c r="S104" s="11"/>
      <c r="T104" s="36"/>
      <c r="U104" s="11"/>
      <c r="V104" s="11"/>
      <c r="W104" s="36"/>
      <c r="X104" s="11"/>
      <c r="Y104" s="36"/>
      <c r="Z104" s="9"/>
      <c r="AA104" s="48"/>
      <c r="AB104" s="66">
        <f>AA104*$C$13</f>
        <v>0</v>
      </c>
      <c r="AC104" s="11"/>
      <c r="AD104" s="36"/>
      <c r="AE104" s="11"/>
      <c r="AF104" s="11"/>
      <c r="AG104" s="36"/>
      <c r="AH104" s="11"/>
      <c r="AI104" s="36"/>
      <c r="AJ104" s="9"/>
      <c r="AK104" s="48"/>
      <c r="AL104" s="66">
        <f>AK104*$C$13</f>
        <v>0</v>
      </c>
      <c r="AM104" s="11"/>
      <c r="AN104" s="36"/>
      <c r="AO104" s="11"/>
      <c r="AP104" s="11"/>
      <c r="AQ104" s="36"/>
      <c r="AR104" s="11"/>
      <c r="AS104" s="36"/>
      <c r="AT104" s="9"/>
      <c r="AU104" s="48"/>
      <c r="AV104" s="66">
        <f>AU104*$C$13</f>
        <v>0</v>
      </c>
      <c r="AW104" s="11"/>
      <c r="AX104" s="36"/>
      <c r="AY104" s="11"/>
      <c r="AZ104" s="11"/>
      <c r="BA104" s="36"/>
      <c r="BB104" s="11"/>
      <c r="BC104" s="36"/>
      <c r="BD104" s="16"/>
    </row>
    <row r="105" spans="1:60" ht="19.5">
      <c r="A105" s="111"/>
      <c r="B105" s="53" t="s">
        <v>18</v>
      </c>
      <c r="C105" s="44">
        <v>115</v>
      </c>
      <c r="D105" s="84">
        <v>138</v>
      </c>
      <c r="E105" s="9"/>
      <c r="F105" s="9"/>
      <c r="G105" s="13">
        <v>1</v>
      </c>
      <c r="H105" s="45">
        <f>G105*$C$14</f>
        <v>115</v>
      </c>
      <c r="I105" s="11"/>
      <c r="J105" s="36"/>
      <c r="K105" s="11"/>
      <c r="L105" s="11"/>
      <c r="M105" s="36"/>
      <c r="N105" s="11"/>
      <c r="O105" s="36"/>
      <c r="P105" s="9"/>
      <c r="Q105" s="13">
        <v>1</v>
      </c>
      <c r="R105" s="45">
        <f>Q105*$C$14</f>
        <v>115</v>
      </c>
      <c r="S105" s="11"/>
      <c r="T105" s="36"/>
      <c r="U105" s="11"/>
      <c r="V105" s="11"/>
      <c r="W105" s="36"/>
      <c r="X105" s="11"/>
      <c r="Y105" s="36"/>
      <c r="Z105" s="9"/>
      <c r="AA105" s="13"/>
      <c r="AB105" s="45">
        <f>AA105*$C$14</f>
        <v>0</v>
      </c>
      <c r="AC105" s="11"/>
      <c r="AD105" s="36"/>
      <c r="AE105" s="11"/>
      <c r="AF105" s="11"/>
      <c r="AG105" s="36"/>
      <c r="AH105" s="11"/>
      <c r="AI105" s="36"/>
      <c r="AJ105" s="9"/>
      <c r="AK105" s="13"/>
      <c r="AL105" s="45">
        <f>AK105*$C$14</f>
        <v>0</v>
      </c>
      <c r="AM105" s="11"/>
      <c r="AN105" s="36"/>
      <c r="AO105" s="11"/>
      <c r="AP105" s="11"/>
      <c r="AQ105" s="36"/>
      <c r="AR105" s="11"/>
      <c r="AS105" s="36"/>
      <c r="AT105" s="9"/>
      <c r="AU105" s="13"/>
      <c r="AV105" s="45">
        <f>AU105*D105</f>
        <v>0</v>
      </c>
      <c r="AW105" s="11"/>
      <c r="AX105" s="36"/>
      <c r="AY105" s="11"/>
      <c r="AZ105" s="11"/>
      <c r="BA105" s="36"/>
      <c r="BB105" s="11"/>
      <c r="BC105" s="36"/>
      <c r="BD105" s="16"/>
    </row>
    <row r="106" spans="1:60" ht="20.25" thickBot="1">
      <c r="A106" s="111"/>
      <c r="B106" s="53" t="s">
        <v>17</v>
      </c>
      <c r="C106" s="44">
        <v>159</v>
      </c>
      <c r="D106" s="84">
        <v>191</v>
      </c>
      <c r="E106" s="9"/>
      <c r="F106" s="60"/>
      <c r="G106" s="100"/>
      <c r="H106" s="91">
        <f>G106*$C$15</f>
        <v>0</v>
      </c>
      <c r="I106" s="11"/>
      <c r="J106" s="36"/>
      <c r="K106" s="11"/>
      <c r="L106" s="11"/>
      <c r="M106" s="36"/>
      <c r="N106" s="11"/>
      <c r="O106" s="36"/>
      <c r="P106" s="9"/>
      <c r="Q106" s="64"/>
      <c r="R106" s="91">
        <f>Q106*$C$15</f>
        <v>0</v>
      </c>
      <c r="S106" s="11"/>
      <c r="T106" s="36"/>
      <c r="U106" s="11"/>
      <c r="V106" s="11"/>
      <c r="W106" s="36"/>
      <c r="X106" s="11"/>
      <c r="Y106" s="36"/>
      <c r="Z106" s="9"/>
      <c r="AA106" s="62"/>
      <c r="AB106" s="91">
        <f>AA106*$C$15</f>
        <v>0</v>
      </c>
      <c r="AC106" s="11"/>
      <c r="AD106" s="36"/>
      <c r="AE106" s="11"/>
      <c r="AF106" s="11"/>
      <c r="AG106" s="36"/>
      <c r="AH106" s="11"/>
      <c r="AI106" s="36"/>
      <c r="AJ106" s="9"/>
      <c r="AK106" s="64"/>
      <c r="AL106" s="45">
        <f>AK106*$C$15</f>
        <v>0</v>
      </c>
      <c r="AM106" s="11"/>
      <c r="AN106" s="36"/>
      <c r="AO106" s="11"/>
      <c r="AP106" s="11"/>
      <c r="AQ106" s="36"/>
      <c r="AR106" s="11"/>
      <c r="AS106" s="36"/>
      <c r="AT106" s="9"/>
      <c r="AU106" s="64"/>
      <c r="AV106" s="91">
        <f>AU106*$C$15</f>
        <v>0</v>
      </c>
      <c r="AW106" s="11"/>
      <c r="AX106" s="36"/>
      <c r="AY106" s="11"/>
      <c r="AZ106" s="11"/>
      <c r="BA106" s="36"/>
      <c r="BB106" s="11"/>
      <c r="BC106" s="36"/>
      <c r="BD106" s="16"/>
    </row>
    <row r="107" spans="1:60" ht="19.5">
      <c r="A107" s="110" t="s">
        <v>8</v>
      </c>
      <c r="B107" s="52" t="s">
        <v>10</v>
      </c>
      <c r="C107" s="66">
        <v>40</v>
      </c>
      <c r="D107" s="83">
        <v>48</v>
      </c>
      <c r="E107" s="9"/>
      <c r="F107" s="9"/>
      <c r="G107" s="48"/>
      <c r="H107" s="66">
        <f>G107*$C$16</f>
        <v>0</v>
      </c>
      <c r="I107" s="11"/>
      <c r="J107" s="36"/>
      <c r="K107" s="11"/>
      <c r="L107" s="11"/>
      <c r="M107" s="36"/>
      <c r="N107" s="11"/>
      <c r="O107" s="36"/>
      <c r="P107" s="58"/>
      <c r="Q107" s="48"/>
      <c r="R107" s="66">
        <f>Q107*$C$16</f>
        <v>0</v>
      </c>
      <c r="S107" s="11"/>
      <c r="T107" s="36"/>
      <c r="U107" s="11"/>
      <c r="V107" s="11"/>
      <c r="W107" s="36"/>
      <c r="X107" s="11"/>
      <c r="Y107" s="36"/>
      <c r="Z107" s="29"/>
      <c r="AA107" s="24"/>
      <c r="AB107" s="66">
        <f>AA107*D107</f>
        <v>0</v>
      </c>
      <c r="AC107" s="11"/>
      <c r="AD107" s="36"/>
      <c r="AE107" s="11"/>
      <c r="AF107" s="11"/>
      <c r="AG107" s="36"/>
      <c r="AH107" s="11"/>
      <c r="AI107" s="36"/>
      <c r="AJ107" s="10"/>
      <c r="AK107" s="48"/>
      <c r="AL107" s="45">
        <f>AK107*$C$16</f>
        <v>0</v>
      </c>
      <c r="AM107" s="11"/>
      <c r="AN107" s="36"/>
      <c r="AO107" s="11"/>
      <c r="AP107" s="11"/>
      <c r="AQ107" s="36"/>
      <c r="AR107" s="11"/>
      <c r="AS107" s="36"/>
      <c r="AT107" s="16"/>
      <c r="AU107" s="48"/>
      <c r="AV107" s="66">
        <f>AU107*$C$16</f>
        <v>0</v>
      </c>
      <c r="AW107" s="11"/>
      <c r="AX107" s="36"/>
      <c r="AY107" s="11"/>
      <c r="AZ107" s="11"/>
      <c r="BA107" s="36"/>
      <c r="BB107" s="11"/>
      <c r="BC107" s="36"/>
      <c r="BD107" s="16"/>
    </row>
    <row r="108" spans="1:60" ht="20.25" thickBot="1">
      <c r="A108" s="112"/>
      <c r="B108" s="28" t="s">
        <v>11</v>
      </c>
      <c r="C108" s="63">
        <v>12</v>
      </c>
      <c r="D108" s="85">
        <v>14</v>
      </c>
      <c r="E108" s="9"/>
      <c r="F108" s="9"/>
      <c r="G108" s="62"/>
      <c r="H108" s="63">
        <f>G108*$C$17</f>
        <v>0</v>
      </c>
      <c r="I108" s="11"/>
      <c r="J108" s="36"/>
      <c r="K108" s="11"/>
      <c r="L108" s="11"/>
      <c r="M108" s="36"/>
      <c r="N108" s="11"/>
      <c r="O108" s="36"/>
      <c r="P108" s="14"/>
      <c r="Q108" s="62"/>
      <c r="R108" s="63">
        <f>Q108*$C$17</f>
        <v>0</v>
      </c>
      <c r="S108" s="11"/>
      <c r="T108" s="36"/>
      <c r="U108" s="11"/>
      <c r="V108" s="11"/>
      <c r="W108" s="36"/>
      <c r="X108" s="11"/>
      <c r="Y108" s="36"/>
      <c r="Z108" s="29"/>
      <c r="AA108" s="62"/>
      <c r="AB108" s="63">
        <f>AA108*$C$17</f>
        <v>0</v>
      </c>
      <c r="AC108" s="11"/>
      <c r="AD108" s="36"/>
      <c r="AE108" s="11"/>
      <c r="AF108" s="11"/>
      <c r="AG108" s="36"/>
      <c r="AH108" s="11"/>
      <c r="AI108" s="36"/>
      <c r="AJ108" s="10"/>
      <c r="AK108" s="62"/>
      <c r="AL108" s="63">
        <f>AK108*$C$17</f>
        <v>0</v>
      </c>
      <c r="AM108" s="11"/>
      <c r="AN108" s="36"/>
      <c r="AO108" s="11"/>
      <c r="AP108" s="11"/>
      <c r="AQ108" s="36"/>
      <c r="AR108" s="11"/>
      <c r="AS108" s="36"/>
      <c r="AT108" s="16"/>
      <c r="AU108" s="62"/>
      <c r="AV108" s="63">
        <f>AU108*$C$17</f>
        <v>0</v>
      </c>
      <c r="AW108" s="11"/>
      <c r="AX108" s="36"/>
      <c r="AY108" s="11"/>
      <c r="AZ108" s="11"/>
      <c r="BA108" s="36"/>
      <c r="BB108" s="11"/>
      <c r="BC108" s="36"/>
      <c r="BD108" s="16"/>
      <c r="BH108" s="19"/>
    </row>
    <row r="109" spans="1:60" ht="19.5">
      <c r="A109" s="110" t="s">
        <v>19</v>
      </c>
      <c r="B109" s="52" t="s">
        <v>10</v>
      </c>
      <c r="C109" s="66">
        <v>25</v>
      </c>
      <c r="D109" s="83">
        <v>30</v>
      </c>
      <c r="E109" s="9"/>
      <c r="F109" s="9"/>
      <c r="G109" s="24">
        <v>2</v>
      </c>
      <c r="H109" s="45">
        <f>G109*$C$18</f>
        <v>50</v>
      </c>
      <c r="I109" s="11"/>
      <c r="J109" s="36"/>
      <c r="K109" s="11">
        <v>2</v>
      </c>
      <c r="L109" s="11"/>
      <c r="M109" s="36"/>
      <c r="N109" s="11"/>
      <c r="O109" s="36"/>
      <c r="P109" s="14"/>
      <c r="Q109" s="24">
        <v>2</v>
      </c>
      <c r="R109" s="45">
        <f>Q109*$C$18</f>
        <v>50</v>
      </c>
      <c r="S109" s="11"/>
      <c r="T109" s="36"/>
      <c r="U109" s="11">
        <v>2</v>
      </c>
      <c r="V109" s="11"/>
      <c r="W109" s="36"/>
      <c r="X109" s="11"/>
      <c r="Y109" s="36"/>
      <c r="Z109" s="29"/>
      <c r="AA109" s="24"/>
      <c r="AB109" s="45">
        <f>AA109*$C$18</f>
        <v>0</v>
      </c>
      <c r="AC109" s="99"/>
      <c r="AD109" s="36"/>
      <c r="AE109" s="11"/>
      <c r="AF109" s="11"/>
      <c r="AG109" s="36"/>
      <c r="AH109" s="11"/>
      <c r="AI109" s="36"/>
      <c r="AJ109" s="10"/>
      <c r="AK109" s="24"/>
      <c r="AL109" s="45">
        <f>AK109*$C$18</f>
        <v>0</v>
      </c>
      <c r="AM109" s="11"/>
      <c r="AN109" s="36"/>
      <c r="AO109" s="11"/>
      <c r="AP109" s="11"/>
      <c r="AQ109" s="36"/>
      <c r="AR109" s="11"/>
      <c r="AS109" s="36"/>
      <c r="AT109" s="16"/>
      <c r="AU109" s="24"/>
      <c r="AV109" s="45">
        <f>AU109*$C$18</f>
        <v>0</v>
      </c>
      <c r="AW109" s="11"/>
      <c r="AX109" s="36"/>
      <c r="AY109" s="11"/>
      <c r="AZ109" s="11"/>
      <c r="BA109" s="36"/>
      <c r="BB109" s="11"/>
      <c r="BC109" s="36"/>
      <c r="BD109" s="16"/>
    </row>
    <row r="110" spans="1:60" ht="20.25" thickBot="1">
      <c r="A110" s="112"/>
      <c r="B110" s="28" t="s">
        <v>11</v>
      </c>
      <c r="C110" s="63">
        <v>15</v>
      </c>
      <c r="D110" s="85">
        <v>18</v>
      </c>
      <c r="E110" s="9"/>
      <c r="F110" s="9"/>
      <c r="G110" s="62">
        <v>1</v>
      </c>
      <c r="H110" s="63">
        <f>G110*$C$19</f>
        <v>15</v>
      </c>
      <c r="I110" s="11"/>
      <c r="J110" s="36"/>
      <c r="K110" s="11"/>
      <c r="L110" s="11"/>
      <c r="M110" s="36">
        <v>1</v>
      </c>
      <c r="N110" s="11"/>
      <c r="O110" s="36"/>
      <c r="P110" s="14"/>
      <c r="Q110" s="62"/>
      <c r="R110" s="63">
        <f>Q110*$C$19</f>
        <v>0</v>
      </c>
      <c r="S110" s="11"/>
      <c r="T110" s="36"/>
      <c r="U110" s="11"/>
      <c r="V110" s="11"/>
      <c r="W110" s="36"/>
      <c r="X110" s="11"/>
      <c r="Y110" s="36"/>
      <c r="Z110" s="29"/>
      <c r="AA110" s="62"/>
      <c r="AB110" s="63">
        <f>AA110*$C$19</f>
        <v>0</v>
      </c>
      <c r="AC110" s="99"/>
      <c r="AD110" s="36"/>
      <c r="AE110" s="11"/>
      <c r="AF110" s="11"/>
      <c r="AG110" s="36"/>
      <c r="AH110" s="11"/>
      <c r="AI110" s="36"/>
      <c r="AJ110" s="10"/>
      <c r="AK110" s="62"/>
      <c r="AL110" s="63">
        <f>AK110*$C$19</f>
        <v>0</v>
      </c>
      <c r="AM110" s="11"/>
      <c r="AN110" s="36"/>
      <c r="AO110" s="11"/>
      <c r="AP110" s="11"/>
      <c r="AQ110" s="36"/>
      <c r="AR110" s="11"/>
      <c r="AS110" s="36"/>
      <c r="AT110" s="16"/>
      <c r="AU110" s="62"/>
      <c r="AV110" s="63">
        <f>AU110*$C$19</f>
        <v>0</v>
      </c>
      <c r="AW110" s="11"/>
      <c r="AX110" s="36"/>
      <c r="AY110" s="11"/>
      <c r="AZ110" s="11"/>
      <c r="BA110" s="36"/>
      <c r="BB110" s="11"/>
      <c r="BC110" s="36"/>
      <c r="BD110" s="16"/>
    </row>
    <row r="111" spans="1:60" ht="19.5">
      <c r="A111" s="110" t="s">
        <v>9</v>
      </c>
      <c r="B111" s="52" t="s">
        <v>10</v>
      </c>
      <c r="C111" s="66">
        <v>33</v>
      </c>
      <c r="D111" s="83">
        <v>40</v>
      </c>
      <c r="E111" s="9"/>
      <c r="F111" s="9"/>
      <c r="G111" s="24">
        <v>2</v>
      </c>
      <c r="H111" s="45">
        <f>G111*$C$20</f>
        <v>66</v>
      </c>
      <c r="I111" s="11"/>
      <c r="J111" s="36"/>
      <c r="K111" s="11"/>
      <c r="L111" s="11"/>
      <c r="M111" s="36"/>
      <c r="N111" s="11">
        <v>2</v>
      </c>
      <c r="O111" s="36"/>
      <c r="P111" s="14"/>
      <c r="Q111" s="24">
        <v>2</v>
      </c>
      <c r="R111" s="45">
        <f>Q111*$C$20</f>
        <v>66</v>
      </c>
      <c r="S111" s="11"/>
      <c r="T111" s="36"/>
      <c r="U111" s="11"/>
      <c r="V111" s="11"/>
      <c r="W111" s="36"/>
      <c r="X111" s="11">
        <v>2</v>
      </c>
      <c r="Y111" s="36"/>
      <c r="Z111" s="29"/>
      <c r="AA111" s="24"/>
      <c r="AB111" s="45">
        <f>AA111*$C$20</f>
        <v>0</v>
      </c>
      <c r="AC111" s="99"/>
      <c r="AD111" s="36"/>
      <c r="AE111" s="11"/>
      <c r="AF111" s="11"/>
      <c r="AG111" s="36"/>
      <c r="AH111" s="11"/>
      <c r="AI111" s="36"/>
      <c r="AJ111" s="10"/>
      <c r="AK111" s="24"/>
      <c r="AL111" s="45">
        <f>AK111*$C$20</f>
        <v>0</v>
      </c>
      <c r="AM111" s="11"/>
      <c r="AN111" s="36"/>
      <c r="AO111" s="11"/>
      <c r="AP111" s="11"/>
      <c r="AQ111" s="36"/>
      <c r="AR111" s="11"/>
      <c r="AS111" s="36"/>
      <c r="AT111" s="16"/>
      <c r="AU111" s="24"/>
      <c r="AV111" s="45">
        <f>AU111*$C$20</f>
        <v>0</v>
      </c>
      <c r="AW111" s="11"/>
      <c r="AX111" s="36"/>
      <c r="AY111" s="11"/>
      <c r="AZ111" s="11"/>
      <c r="BA111" s="36"/>
      <c r="BB111" s="11"/>
      <c r="BC111" s="36"/>
      <c r="BD111" s="16"/>
    </row>
    <row r="112" spans="1:60" ht="20.25" thickBot="1">
      <c r="A112" s="111"/>
      <c r="B112" s="30" t="s">
        <v>11</v>
      </c>
      <c r="C112" s="65">
        <v>18</v>
      </c>
      <c r="D112" s="86">
        <v>22</v>
      </c>
      <c r="E112" s="9"/>
      <c r="F112" s="9"/>
      <c r="G112" s="62"/>
      <c r="H112" s="63">
        <f>G112*$C$21</f>
        <v>0</v>
      </c>
      <c r="I112" s="11"/>
      <c r="J112" s="36"/>
      <c r="K112" s="11"/>
      <c r="L112" s="11"/>
      <c r="M112" s="36"/>
      <c r="N112" s="11"/>
      <c r="O112" s="36"/>
      <c r="P112" s="14"/>
      <c r="Q112" s="62"/>
      <c r="R112" s="63">
        <f>Q112*$C$21</f>
        <v>0</v>
      </c>
      <c r="S112" s="11"/>
      <c r="T112" s="36"/>
      <c r="U112" s="11"/>
      <c r="V112" s="11"/>
      <c r="W112" s="36"/>
      <c r="X112" s="11"/>
      <c r="Y112" s="36"/>
      <c r="Z112" s="29"/>
      <c r="AA112" s="62"/>
      <c r="AB112" s="63">
        <f>AA112*$C$21</f>
        <v>0</v>
      </c>
      <c r="AC112" s="11"/>
      <c r="AD112" s="36"/>
      <c r="AE112" s="11"/>
      <c r="AF112" s="11"/>
      <c r="AG112" s="36"/>
      <c r="AH112" s="11"/>
      <c r="AI112" s="36"/>
      <c r="AJ112" s="10"/>
      <c r="AK112" s="62"/>
      <c r="AL112" s="63">
        <f>AK112*$C$21</f>
        <v>0</v>
      </c>
      <c r="AM112" s="11"/>
      <c r="AN112" s="36"/>
      <c r="AO112" s="11"/>
      <c r="AP112" s="11"/>
      <c r="AQ112" s="36"/>
      <c r="AR112" s="11"/>
      <c r="AS112" s="36"/>
      <c r="AT112" s="16"/>
      <c r="AU112" s="62"/>
      <c r="AV112" s="63">
        <f>AU112*$C$21</f>
        <v>0</v>
      </c>
      <c r="AW112" s="11"/>
      <c r="AX112" s="36"/>
      <c r="AY112" s="11"/>
      <c r="AZ112" s="11"/>
      <c r="BA112" s="36"/>
      <c r="BB112" s="11"/>
      <c r="BC112" s="36"/>
      <c r="BD112" s="16"/>
    </row>
    <row r="113" spans="1:56" ht="20.25" thickBot="1">
      <c r="A113" s="61" t="s">
        <v>26</v>
      </c>
      <c r="B113" s="107" t="s">
        <v>27</v>
      </c>
      <c r="C113" s="108"/>
      <c r="D113" s="109"/>
      <c r="E113" s="9"/>
      <c r="F113" s="9"/>
      <c r="G113" s="48">
        <f>(IF(G101&lt;&gt;0,1)+IF(G102&lt;&gt;0,1)+IF(G103&lt;&gt;0,1)+IF(G104&lt;&gt;0,1)+IF(G105&lt;&gt;0,1)+IF(G106&lt;&gt;0,1)+IF(G109&lt;&gt;0,1))*10*G100</f>
        <v>30</v>
      </c>
      <c r="H113" s="45">
        <f>G113*-1</f>
        <v>-30</v>
      </c>
      <c r="I113" s="37"/>
      <c r="J113" s="39"/>
      <c r="K113" s="38"/>
      <c r="L113" s="38"/>
      <c r="M113" s="39"/>
      <c r="N113" s="38"/>
      <c r="O113" s="39"/>
      <c r="P113" s="14"/>
      <c r="Q113" s="48">
        <f>(IF(Q101&lt;&gt;0,1)+IF(Q102&lt;&gt;0,1)+IF(Q103&lt;&gt;0,1)+IF(Q104&lt;&gt;0,1)+IF(Q105&lt;&gt;0,1)+IF(Q106&lt;&gt;0,1)+IF(Q109&lt;&gt;0,1))*10*Q100</f>
        <v>40</v>
      </c>
      <c r="R113" s="45">
        <f>Q113*-1</f>
        <v>-40</v>
      </c>
      <c r="S113" s="37"/>
      <c r="T113" s="39"/>
      <c r="U113" s="38"/>
      <c r="V113" s="38"/>
      <c r="W113" s="39"/>
      <c r="X113" s="38"/>
      <c r="Y113" s="39"/>
      <c r="Z113" s="29"/>
      <c r="AA113" s="48">
        <f>(IF(AA101&lt;&gt;0,1)+IF(AA102&lt;&gt;0,1)+IF(AA103&lt;&gt;0,1)+IF(AA104&lt;&gt;0,1)+IF(AA105&lt;&gt;0,1)+IF(AA106&lt;&gt;0,1)+IF(AA109&lt;&gt;0,1))*10*AA100</f>
        <v>0</v>
      </c>
      <c r="AB113" s="45">
        <f>AA113*-1</f>
        <v>0</v>
      </c>
      <c r="AC113" s="37"/>
      <c r="AD113" s="39"/>
      <c r="AE113" s="38"/>
      <c r="AF113" s="38"/>
      <c r="AG113" s="39"/>
      <c r="AH113" s="38"/>
      <c r="AI113" s="39"/>
      <c r="AJ113" s="10"/>
      <c r="AK113" s="48">
        <f>(IF(AK101&lt;&gt;0,1)+IF(AK102&lt;&gt;0,1)+IF(AK103&lt;&gt;0,1)+IF(AK104&lt;&gt;0,1)+IF(AK105&lt;&gt;0,1)+IF(AK106&lt;&gt;0,1)+IF(AK109&lt;&gt;0,1))*10*AK100</f>
        <v>0</v>
      </c>
      <c r="AL113" s="45">
        <f>AK113*-1</f>
        <v>0</v>
      </c>
      <c r="AM113" s="37"/>
      <c r="AN113" s="39"/>
      <c r="AO113" s="38"/>
      <c r="AP113" s="38"/>
      <c r="AQ113" s="39"/>
      <c r="AR113" s="38"/>
      <c r="AS113" s="39"/>
      <c r="AT113" s="16"/>
      <c r="AU113" s="48">
        <f>(IF(AU101&lt;&gt;0,1)+IF(AU102&lt;&gt;0,1)+IF(AU103&lt;&gt;0,1)+IF(AU104&lt;&gt;0,1)+IF(AU105&lt;&gt;0,1)+IF(AU106&lt;&gt;0,1)+IF(AU109&lt;&gt;0,1))*10*AU100</f>
        <v>0</v>
      </c>
      <c r="AV113" s="45">
        <f>AU113*-1</f>
        <v>0</v>
      </c>
      <c r="AW113" s="37"/>
      <c r="AX113" s="39"/>
      <c r="AY113" s="38"/>
      <c r="AZ113" s="38"/>
      <c r="BA113" s="39"/>
      <c r="BB113" s="38"/>
      <c r="BC113" s="39"/>
      <c r="BD113" s="16"/>
    </row>
    <row r="114" spans="1:56" ht="19.5">
      <c r="G114" s="31"/>
      <c r="H114" s="106">
        <f>SUM(H101:H113)</f>
        <v>331</v>
      </c>
      <c r="I114" s="40">
        <f t="shared" ref="I114:O114" si="120">SUM(I101:I113)</f>
        <v>0</v>
      </c>
      <c r="J114" s="41">
        <f t="shared" si="120"/>
        <v>0</v>
      </c>
      <c r="K114" s="40">
        <f t="shared" si="120"/>
        <v>2</v>
      </c>
      <c r="L114" s="40"/>
      <c r="M114" s="41">
        <f t="shared" si="120"/>
        <v>1</v>
      </c>
      <c r="N114" s="40">
        <f t="shared" si="120"/>
        <v>2</v>
      </c>
      <c r="O114" s="41">
        <f t="shared" si="120"/>
        <v>0</v>
      </c>
      <c r="P114" s="51"/>
      <c r="Q114" s="31"/>
      <c r="R114" s="106">
        <f>SUM(R101:R113)</f>
        <v>191</v>
      </c>
      <c r="S114" s="40">
        <f t="shared" ref="S114:Y114" si="121">SUM(S101:S113)</f>
        <v>0</v>
      </c>
      <c r="T114" s="41">
        <f t="shared" si="121"/>
        <v>0</v>
      </c>
      <c r="U114" s="40">
        <f t="shared" si="121"/>
        <v>2</v>
      </c>
      <c r="V114" s="40"/>
      <c r="W114" s="41">
        <f t="shared" si="121"/>
        <v>0</v>
      </c>
      <c r="X114" s="40">
        <f t="shared" si="121"/>
        <v>2</v>
      </c>
      <c r="Y114" s="41">
        <f t="shared" si="121"/>
        <v>0</v>
      </c>
      <c r="Z114" s="54"/>
      <c r="AA114" s="31"/>
      <c r="AB114" s="44">
        <f>SUM(AB101:AB113)</f>
        <v>0</v>
      </c>
      <c r="AC114" s="40">
        <f t="shared" ref="AC114:AI114" si="122">SUM(AC101:AC113)</f>
        <v>0</v>
      </c>
      <c r="AD114" s="41">
        <f t="shared" si="122"/>
        <v>0</v>
      </c>
      <c r="AE114" s="40">
        <f t="shared" si="122"/>
        <v>0</v>
      </c>
      <c r="AF114" s="40"/>
      <c r="AG114" s="41">
        <f t="shared" si="122"/>
        <v>0</v>
      </c>
      <c r="AH114" s="40">
        <f t="shared" si="122"/>
        <v>0</v>
      </c>
      <c r="AI114" s="41">
        <f t="shared" si="122"/>
        <v>0</v>
      </c>
      <c r="AJ114" s="10"/>
      <c r="AK114" s="31"/>
      <c r="AL114" s="44">
        <f>SUM(AL101:AL113)</f>
        <v>0</v>
      </c>
      <c r="AM114" s="40">
        <f t="shared" ref="AM114:AS114" si="123">SUM(AM101:AM113)</f>
        <v>0</v>
      </c>
      <c r="AN114" s="41">
        <f t="shared" si="123"/>
        <v>0</v>
      </c>
      <c r="AO114" s="40">
        <f t="shared" si="123"/>
        <v>0</v>
      </c>
      <c r="AP114" s="40"/>
      <c r="AQ114" s="41">
        <f t="shared" si="123"/>
        <v>0</v>
      </c>
      <c r="AR114" s="40">
        <f t="shared" si="123"/>
        <v>0</v>
      </c>
      <c r="AS114" s="41">
        <f t="shared" si="123"/>
        <v>0</v>
      </c>
      <c r="AT114" s="16"/>
      <c r="AU114" s="31"/>
      <c r="AV114" s="44">
        <f>SUM(AV101:AV113)</f>
        <v>0</v>
      </c>
      <c r="AW114" s="40">
        <f t="shared" ref="AW114:BC114" si="124">SUM(AW101:AW113)</f>
        <v>0</v>
      </c>
      <c r="AX114" s="41">
        <f t="shared" si="124"/>
        <v>0</v>
      </c>
      <c r="AY114" s="40">
        <f t="shared" si="124"/>
        <v>0</v>
      </c>
      <c r="AZ114" s="40"/>
      <c r="BA114" s="41">
        <f t="shared" si="124"/>
        <v>0</v>
      </c>
      <c r="BB114" s="40">
        <f t="shared" si="124"/>
        <v>0</v>
      </c>
      <c r="BC114" s="41">
        <f t="shared" si="124"/>
        <v>0</v>
      </c>
      <c r="BD114" s="16"/>
    </row>
    <row r="115" spans="1:56" ht="19.5">
      <c r="A115" s="6"/>
      <c r="B115" s="6"/>
      <c r="C115" s="78"/>
      <c r="D115" s="78"/>
      <c r="F115" s="18"/>
      <c r="G115" s="95"/>
      <c r="H115" s="95"/>
      <c r="I115" s="95" t="s">
        <v>21</v>
      </c>
      <c r="J115" s="95" t="s">
        <v>20</v>
      </c>
      <c r="K115" s="21" t="s">
        <v>36</v>
      </c>
      <c r="L115" s="21" t="s">
        <v>37</v>
      </c>
      <c r="M115" s="95" t="s">
        <v>20</v>
      </c>
      <c r="N115" s="95" t="s">
        <v>21</v>
      </c>
      <c r="O115" s="96" t="s">
        <v>20</v>
      </c>
      <c r="P115" s="59"/>
      <c r="Q115" s="95"/>
      <c r="R115" s="95"/>
      <c r="S115" s="95" t="s">
        <v>21</v>
      </c>
      <c r="T115" s="95" t="s">
        <v>20</v>
      </c>
      <c r="U115" s="21" t="s">
        <v>36</v>
      </c>
      <c r="V115" s="21" t="s">
        <v>37</v>
      </c>
      <c r="W115" s="95" t="s">
        <v>20</v>
      </c>
      <c r="X115" s="95" t="s">
        <v>21</v>
      </c>
      <c r="Y115" s="96" t="s">
        <v>20</v>
      </c>
      <c r="Z115" s="15"/>
      <c r="AA115" s="95"/>
      <c r="AB115" s="95"/>
      <c r="AC115" s="95" t="s">
        <v>21</v>
      </c>
      <c r="AD115" s="95" t="s">
        <v>20</v>
      </c>
      <c r="AE115" s="21" t="s">
        <v>36</v>
      </c>
      <c r="AF115" s="21" t="s">
        <v>37</v>
      </c>
      <c r="AG115" s="95" t="s">
        <v>20</v>
      </c>
      <c r="AH115" s="95" t="s">
        <v>21</v>
      </c>
      <c r="AI115" s="96" t="s">
        <v>20</v>
      </c>
      <c r="AJ115" s="10"/>
      <c r="AK115" s="95"/>
      <c r="AL115" s="95"/>
      <c r="AM115" s="95" t="s">
        <v>21</v>
      </c>
      <c r="AN115" s="95" t="s">
        <v>20</v>
      </c>
      <c r="AO115" s="21" t="s">
        <v>36</v>
      </c>
      <c r="AP115" s="21" t="s">
        <v>37</v>
      </c>
      <c r="AQ115" s="95" t="s">
        <v>20</v>
      </c>
      <c r="AR115" s="95" t="s">
        <v>21</v>
      </c>
      <c r="AS115" s="96" t="s">
        <v>20</v>
      </c>
      <c r="AT115" s="15"/>
      <c r="AU115" s="95"/>
      <c r="AV115" s="95"/>
      <c r="AW115" s="95" t="s">
        <v>21</v>
      </c>
      <c r="AX115" s="95" t="s">
        <v>20</v>
      </c>
      <c r="AY115" s="21" t="s">
        <v>36</v>
      </c>
      <c r="AZ115" s="21" t="s">
        <v>37</v>
      </c>
      <c r="BA115" s="95" t="s">
        <v>20</v>
      </c>
      <c r="BB115" s="95" t="s">
        <v>21</v>
      </c>
      <c r="BC115" s="96" t="s">
        <v>20</v>
      </c>
      <c r="BD115" s="16"/>
    </row>
    <row r="116" spans="1:56">
      <c r="A116" s="16"/>
      <c r="B116" s="16"/>
      <c r="C116" s="79"/>
      <c r="D116" s="79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>
      <c r="B117" s="70" t="s">
        <v>8</v>
      </c>
      <c r="C117" s="80" t="s">
        <v>21</v>
      </c>
      <c r="D117" s="87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>
      <c r="B118" s="71"/>
      <c r="C118" s="81" t="s">
        <v>20</v>
      </c>
      <c r="D118" s="88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>
      <c r="B119" s="72" t="s">
        <v>16</v>
      </c>
      <c r="C119" s="80" t="s">
        <v>21</v>
      </c>
      <c r="D119" s="87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>
      <c r="B120" s="73"/>
      <c r="C120" s="81" t="s">
        <v>20</v>
      </c>
      <c r="D120" s="88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>
      <c r="B121" s="74" t="s">
        <v>9</v>
      </c>
      <c r="C121" s="80" t="s">
        <v>21</v>
      </c>
      <c r="D121" s="87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>
      <c r="B122" s="75"/>
      <c r="C122" s="82" t="s">
        <v>20</v>
      </c>
      <c r="D122" s="89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>
      <c r="A123" s="16"/>
      <c r="B123" s="16"/>
      <c r="C123" s="79"/>
      <c r="D123" s="79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>
      <c r="E124" s="1"/>
      <c r="F124" s="1"/>
      <c r="I124" s="1"/>
      <c r="J124" s="1"/>
      <c r="K124" s="1"/>
      <c r="L124" s="1"/>
      <c r="M124" s="1"/>
      <c r="N124" s="1"/>
      <c r="O124" s="1"/>
      <c r="P124" s="1"/>
      <c r="BC124" s="1"/>
    </row>
    <row r="125" spans="1:56">
      <c r="E125" s="1"/>
      <c r="F125" s="1"/>
      <c r="I125" s="1"/>
      <c r="J125" s="1"/>
      <c r="K125" s="1"/>
      <c r="L125" s="1"/>
      <c r="M125" s="1"/>
      <c r="N125" s="1"/>
      <c r="O125" s="1"/>
      <c r="P125" s="1"/>
      <c r="BC125" s="1"/>
    </row>
    <row r="126" spans="1:56">
      <c r="E126" s="1"/>
      <c r="F126" s="1"/>
      <c r="I126" s="1"/>
      <c r="J126" s="1"/>
      <c r="K126" s="1"/>
      <c r="L126" s="1"/>
      <c r="M126" s="1"/>
      <c r="N126" s="1"/>
      <c r="O126" s="1"/>
      <c r="P126" s="1"/>
      <c r="BC126" s="1"/>
    </row>
    <row r="127" spans="1:56">
      <c r="E127" s="1"/>
      <c r="F127" s="1"/>
      <c r="I127" s="1"/>
      <c r="J127" s="1"/>
      <c r="K127" s="1"/>
      <c r="L127" s="1"/>
      <c r="M127" s="1"/>
      <c r="N127" s="1"/>
      <c r="O127" s="1"/>
      <c r="P127" s="1"/>
      <c r="BC127" s="1"/>
    </row>
    <row r="128" spans="1:56">
      <c r="E128" s="1"/>
      <c r="F128" s="1"/>
      <c r="I128" s="1"/>
      <c r="J128" s="1"/>
      <c r="K128" s="1"/>
      <c r="L128" s="1"/>
      <c r="M128" s="1"/>
      <c r="N128" s="1"/>
      <c r="O128" s="1"/>
      <c r="P128" s="1"/>
      <c r="BC128" s="1"/>
    </row>
    <row r="129" spans="1:55">
      <c r="E129" s="1"/>
      <c r="F129" s="1"/>
      <c r="I129" s="1"/>
      <c r="J129" s="1"/>
      <c r="K129" s="1"/>
      <c r="L129" s="1"/>
      <c r="M129" s="1"/>
      <c r="N129" s="1"/>
      <c r="O129" s="1"/>
      <c r="P129" s="1"/>
      <c r="BC129" s="1"/>
    </row>
    <row r="130" spans="1:55">
      <c r="E130" s="1"/>
      <c r="F130" s="1"/>
      <c r="I130" s="1"/>
      <c r="J130" s="1"/>
      <c r="K130" s="1"/>
      <c r="L130" s="1"/>
      <c r="M130" s="1"/>
      <c r="N130" s="1"/>
      <c r="O130" s="1"/>
      <c r="P130" s="1"/>
      <c r="BC130" s="1"/>
    </row>
    <row r="131" spans="1:55">
      <c r="C131" s="78"/>
      <c r="E131" s="1"/>
      <c r="F131" s="1"/>
      <c r="I131" s="1"/>
      <c r="J131" s="1"/>
      <c r="K131" s="1"/>
      <c r="L131" s="1"/>
      <c r="M131" s="1"/>
      <c r="N131" s="1"/>
      <c r="O131" s="1"/>
      <c r="P131" s="1"/>
      <c r="BC131" s="1"/>
    </row>
    <row r="132" spans="1:55">
      <c r="E132" s="1"/>
      <c r="F132" s="1"/>
      <c r="I132" s="1"/>
      <c r="J132" s="1"/>
      <c r="K132" s="1"/>
      <c r="L132" s="1"/>
      <c r="M132" s="1"/>
      <c r="N132" s="1"/>
      <c r="O132" s="1"/>
      <c r="P132" s="1"/>
      <c r="BC132" s="1"/>
    </row>
    <row r="133" spans="1:55">
      <c r="A133" s="19"/>
      <c r="B133" s="19"/>
      <c r="E133" s="1"/>
      <c r="F133" s="1"/>
      <c r="I133" s="1"/>
      <c r="J133" s="1"/>
      <c r="K133" s="1"/>
      <c r="L133" s="1"/>
      <c r="M133" s="1"/>
      <c r="N133" s="1"/>
      <c r="O133" s="1"/>
      <c r="P133" s="1"/>
      <c r="BC133" s="1"/>
    </row>
    <row r="134" spans="1:55">
      <c r="E134" s="1"/>
      <c r="F134" s="1"/>
      <c r="I134" s="1"/>
      <c r="J134" s="1"/>
      <c r="K134" s="1"/>
      <c r="L134" s="1"/>
      <c r="M134" s="1"/>
      <c r="N134" s="1"/>
      <c r="O134" s="1"/>
      <c r="P134" s="1"/>
      <c r="BC134" s="1"/>
    </row>
    <row r="135" spans="1:55">
      <c r="E135" s="1"/>
      <c r="F135" s="1"/>
      <c r="I135" s="1"/>
      <c r="J135" s="1"/>
      <c r="K135" s="1"/>
      <c r="L135" s="1"/>
      <c r="M135" s="1"/>
      <c r="N135" s="1"/>
      <c r="O135" s="1"/>
      <c r="P135" s="1"/>
      <c r="BC135" s="1"/>
    </row>
    <row r="136" spans="1:55" s="19" customFormat="1">
      <c r="C136" s="78"/>
      <c r="D136" s="78"/>
    </row>
    <row r="137" spans="1:55" s="19" customFormat="1">
      <c r="A137" s="47"/>
      <c r="C137" s="78"/>
      <c r="D137" s="78"/>
    </row>
    <row r="138" spans="1:55">
      <c r="E138" s="1"/>
      <c r="F138" s="1"/>
      <c r="I138" s="1"/>
      <c r="J138" s="1"/>
      <c r="K138" s="1"/>
      <c r="L138" s="1"/>
      <c r="M138" s="1"/>
      <c r="N138" s="1"/>
      <c r="O138" s="1"/>
      <c r="P138" s="1"/>
      <c r="BC138" s="1"/>
    </row>
    <row r="139" spans="1:55">
      <c r="E139" s="1"/>
      <c r="F139" s="1"/>
      <c r="I139" s="1"/>
      <c r="J139" s="1"/>
      <c r="K139" s="1"/>
      <c r="L139" s="1"/>
      <c r="M139" s="1"/>
      <c r="N139" s="1"/>
      <c r="O139" s="1"/>
      <c r="P139" s="1"/>
      <c r="BC139" s="1"/>
    </row>
    <row r="140" spans="1:55">
      <c r="E140" s="1"/>
      <c r="F140" s="1"/>
      <c r="I140" s="1"/>
      <c r="J140" s="1"/>
      <c r="K140" s="1"/>
      <c r="L140" s="1"/>
      <c r="M140" s="1"/>
      <c r="N140" s="1"/>
      <c r="O140" s="1"/>
      <c r="P140" s="1"/>
      <c r="BC140" s="1"/>
    </row>
    <row r="141" spans="1:55">
      <c r="E141" s="1"/>
      <c r="F141" s="1"/>
      <c r="I141" s="1"/>
      <c r="J141" s="1"/>
      <c r="K141" s="1"/>
      <c r="L141" s="1"/>
      <c r="M141" s="1"/>
      <c r="N141" s="1"/>
      <c r="O141" s="1"/>
      <c r="P141" s="1"/>
      <c r="BC141" s="1"/>
    </row>
    <row r="142" spans="1:55">
      <c r="E142" s="1"/>
      <c r="F142" s="1"/>
      <c r="I142" s="1"/>
      <c r="J142" s="1"/>
      <c r="K142" s="1"/>
      <c r="L142" s="1"/>
      <c r="M142" s="1"/>
      <c r="N142" s="1"/>
      <c r="O142" s="1"/>
      <c r="P142" s="1"/>
      <c r="BC142" s="1"/>
    </row>
    <row r="143" spans="1:55">
      <c r="E143" s="1"/>
      <c r="F143" s="1"/>
      <c r="I143" s="1"/>
      <c r="J143" s="1"/>
      <c r="K143" s="1"/>
      <c r="L143" s="1"/>
      <c r="M143" s="1"/>
      <c r="N143" s="1"/>
      <c r="O143" s="1"/>
      <c r="P143" s="1"/>
      <c r="BC143" s="1"/>
    </row>
    <row r="144" spans="1:55">
      <c r="E144" s="1"/>
      <c r="F144" s="1"/>
      <c r="I144" s="1"/>
      <c r="J144" s="1"/>
      <c r="K144" s="1"/>
      <c r="L144" s="1"/>
      <c r="M144" s="1"/>
      <c r="N144" s="1"/>
      <c r="O144" s="1"/>
      <c r="P144" s="1"/>
      <c r="BC144" s="1"/>
    </row>
    <row r="145" spans="1:55" s="19" customFormat="1">
      <c r="C145" s="78"/>
      <c r="D145" s="78"/>
    </row>
    <row r="146" spans="1:55" s="19" customFormat="1">
      <c r="A146" s="47"/>
      <c r="C146" s="78"/>
      <c r="D146" s="78"/>
    </row>
    <row r="147" spans="1:55">
      <c r="E147" s="1"/>
      <c r="F147" s="1"/>
      <c r="I147" s="1"/>
      <c r="J147" s="1"/>
      <c r="K147" s="1"/>
      <c r="L147" s="1"/>
      <c r="M147" s="1"/>
      <c r="N147" s="1"/>
      <c r="O147" s="1"/>
      <c r="P147" s="1"/>
      <c r="BC147" s="1"/>
    </row>
    <row r="148" spans="1:55">
      <c r="E148" s="1"/>
      <c r="F148" s="1"/>
      <c r="I148" s="1"/>
      <c r="J148" s="1"/>
      <c r="K148" s="1"/>
      <c r="L148" s="1"/>
      <c r="M148" s="1"/>
      <c r="N148" s="1"/>
      <c r="O148" s="1"/>
      <c r="P148" s="1"/>
      <c r="BC148" s="1"/>
    </row>
    <row r="149" spans="1:55">
      <c r="E149" s="1"/>
      <c r="F149" s="1"/>
      <c r="I149" s="1"/>
      <c r="J149" s="1"/>
      <c r="K149" s="1"/>
      <c r="L149" s="1"/>
      <c r="M149" s="1"/>
      <c r="N149" s="1"/>
      <c r="O149" s="1"/>
      <c r="P149" s="1"/>
      <c r="BC149" s="1"/>
    </row>
    <row r="150" spans="1:55">
      <c r="E150" s="1"/>
      <c r="F150" s="1"/>
      <c r="I150" s="1"/>
      <c r="J150" s="1"/>
      <c r="K150" s="1"/>
      <c r="L150" s="1"/>
      <c r="M150" s="1"/>
      <c r="N150" s="1"/>
      <c r="O150" s="1"/>
      <c r="P150" s="1"/>
      <c r="BC150" s="1"/>
    </row>
    <row r="151" spans="1:55">
      <c r="E151" s="1"/>
      <c r="F151" s="1"/>
      <c r="I151" s="1"/>
      <c r="J151" s="1"/>
      <c r="K151" s="1"/>
      <c r="L151" s="1"/>
      <c r="M151" s="1"/>
      <c r="N151" s="1"/>
      <c r="O151" s="1"/>
      <c r="P151" s="1"/>
      <c r="BC151" s="1"/>
    </row>
    <row r="152" spans="1:55">
      <c r="E152" s="1"/>
      <c r="F152" s="1"/>
      <c r="I152" s="1"/>
      <c r="J152" s="1"/>
      <c r="K152" s="1"/>
      <c r="L152" s="1"/>
      <c r="M152" s="1"/>
      <c r="N152" s="1"/>
      <c r="O152" s="1"/>
      <c r="P152" s="1"/>
      <c r="BC152" s="1"/>
    </row>
    <row r="153" spans="1:55">
      <c r="E153" s="1"/>
      <c r="F153" s="1"/>
      <c r="I153" s="1"/>
      <c r="J153" s="1"/>
      <c r="K153" s="1"/>
      <c r="L153" s="1"/>
      <c r="M153" s="1"/>
      <c r="N153" s="1"/>
      <c r="O153" s="1"/>
      <c r="P153" s="1"/>
      <c r="BC153" s="1"/>
    </row>
    <row r="154" spans="1:55">
      <c r="E154" s="1"/>
      <c r="F154" s="1"/>
      <c r="I154" s="1"/>
      <c r="J154" s="1"/>
      <c r="K154" s="1"/>
      <c r="L154" s="1"/>
      <c r="M154" s="1"/>
      <c r="N154" s="1"/>
      <c r="O154" s="1"/>
      <c r="P154" s="1"/>
      <c r="BC154" s="1"/>
    </row>
    <row r="155" spans="1:55">
      <c r="E155" s="1"/>
      <c r="F155" s="1"/>
      <c r="I155" s="1"/>
      <c r="J155" s="1"/>
      <c r="K155" s="1"/>
      <c r="L155" s="1"/>
      <c r="M155" s="1"/>
      <c r="N155" s="1"/>
      <c r="O155" s="1"/>
      <c r="P155" s="1"/>
      <c r="BC155" s="1"/>
    </row>
    <row r="156" spans="1:55">
      <c r="E156" s="1"/>
      <c r="F156" s="1"/>
      <c r="I156" s="1"/>
      <c r="J156" s="1"/>
      <c r="K156" s="1"/>
      <c r="L156" s="1"/>
      <c r="M156" s="1"/>
      <c r="N156" s="1"/>
      <c r="O156" s="1"/>
      <c r="P156" s="1"/>
      <c r="BC156" s="1"/>
    </row>
    <row r="157" spans="1:55">
      <c r="E157" s="1"/>
      <c r="F157" s="1"/>
      <c r="I157" s="1"/>
      <c r="J157" s="1"/>
      <c r="K157" s="1"/>
      <c r="L157" s="1"/>
      <c r="M157" s="1"/>
      <c r="N157" s="1"/>
      <c r="O157" s="1"/>
      <c r="P157" s="1"/>
      <c r="BC157" s="1"/>
    </row>
    <row r="158" spans="1:55">
      <c r="E158" s="1"/>
      <c r="F158" s="1"/>
      <c r="I158" s="1"/>
      <c r="J158" s="1"/>
      <c r="K158" s="1"/>
      <c r="L158" s="1"/>
      <c r="M158" s="1"/>
      <c r="N158" s="1"/>
      <c r="O158" s="1"/>
      <c r="P158" s="1"/>
      <c r="BC158" s="1"/>
    </row>
    <row r="159" spans="1:55">
      <c r="E159" s="1"/>
      <c r="F159" s="1"/>
      <c r="I159" s="1"/>
      <c r="J159" s="1"/>
      <c r="K159" s="1"/>
      <c r="L159" s="1"/>
      <c r="M159" s="1"/>
      <c r="N159" s="1"/>
      <c r="O159" s="1"/>
      <c r="P159" s="1"/>
      <c r="BC159" s="1"/>
    </row>
    <row r="160" spans="1:55">
      <c r="E160" s="1"/>
      <c r="F160" s="1"/>
      <c r="I160" s="1"/>
      <c r="J160" s="1"/>
      <c r="K160" s="1"/>
      <c r="L160" s="1"/>
      <c r="M160" s="1"/>
      <c r="N160" s="1"/>
      <c r="O160" s="1"/>
      <c r="P160" s="1"/>
      <c r="BC160" s="1"/>
    </row>
    <row r="161" spans="4:55">
      <c r="E161" s="1"/>
      <c r="F161" s="1"/>
      <c r="I161" s="1"/>
      <c r="J161" s="1"/>
      <c r="K161" s="1"/>
      <c r="L161" s="1"/>
      <c r="M161" s="1"/>
      <c r="N161" s="1"/>
      <c r="O161" s="1"/>
      <c r="P161" s="1"/>
      <c r="BC161" s="1"/>
    </row>
    <row r="162" spans="4:55">
      <c r="E162" s="1"/>
      <c r="F162" s="1"/>
      <c r="I162" s="1"/>
      <c r="J162" s="1"/>
      <c r="K162" s="1"/>
      <c r="L162" s="1"/>
      <c r="M162" s="1"/>
      <c r="N162" s="1"/>
      <c r="O162" s="1"/>
      <c r="P162" s="1"/>
      <c r="BC162" s="1"/>
    </row>
    <row r="163" spans="4:55">
      <c r="BC163" s="19"/>
    </row>
    <row r="164" spans="4:55">
      <c r="BC164" s="19"/>
    </row>
    <row r="165" spans="4:55">
      <c r="BC165" s="19"/>
    </row>
    <row r="166" spans="4:55">
      <c r="BC166" s="19"/>
    </row>
    <row r="167" spans="4:55">
      <c r="BC167" s="19"/>
    </row>
    <row r="168" spans="4:55">
      <c r="BC168" s="19"/>
    </row>
    <row r="169" spans="4:55">
      <c r="BC169" s="19"/>
    </row>
    <row r="170" spans="4:55">
      <c r="BC170" s="19"/>
    </row>
    <row r="171" spans="4:55">
      <c r="O171" s="43"/>
      <c r="BC171" s="19"/>
    </row>
    <row r="172" spans="4:55">
      <c r="E172" s="42"/>
      <c r="Q172" s="3"/>
      <c r="BC172" s="19"/>
    </row>
    <row r="173" spans="4:55">
      <c r="D173" s="90"/>
      <c r="BC173" s="19"/>
    </row>
    <row r="174" spans="4:55">
      <c r="BC174" s="19"/>
    </row>
    <row r="175" spans="4:55">
      <c r="E175" s="8"/>
      <c r="BC175" s="19"/>
    </row>
    <row r="176" spans="4:55">
      <c r="BC176" s="19"/>
    </row>
    <row r="177" spans="55:55">
      <c r="BC177" s="19"/>
    </row>
    <row r="178" spans="55:55">
      <c r="BC178" s="19"/>
    </row>
    <row r="179" spans="55:55">
      <c r="BC179" s="19"/>
    </row>
    <row r="180" spans="55:55">
      <c r="BC180" s="19"/>
    </row>
    <row r="181" spans="55:55">
      <c r="BC181" s="19"/>
    </row>
    <row r="182" spans="55:55">
      <c r="BC182" s="19"/>
    </row>
    <row r="183" spans="55:55">
      <c r="BC183" s="19"/>
    </row>
    <row r="184" spans="55:55">
      <c r="BC184" s="19"/>
    </row>
    <row r="185" spans="55:55">
      <c r="BC185" s="19"/>
    </row>
    <row r="186" spans="55:55">
      <c r="BC186" s="19"/>
    </row>
    <row r="187" spans="55:55">
      <c r="BC187" s="19"/>
    </row>
    <row r="188" spans="55:55">
      <c r="BC188" s="19"/>
    </row>
    <row r="189" spans="55:55">
      <c r="BC189" s="19"/>
    </row>
    <row r="190" spans="55:55">
      <c r="BC190" s="19"/>
    </row>
    <row r="191" spans="55:55">
      <c r="BC191" s="19"/>
    </row>
    <row r="192" spans="55:55">
      <c r="BC192" s="19"/>
    </row>
    <row r="193" spans="55:55">
      <c r="BC193" s="19"/>
    </row>
    <row r="194" spans="55:55">
      <c r="BC194" s="19"/>
    </row>
    <row r="195" spans="55:55">
      <c r="BC195" s="19"/>
    </row>
    <row r="196" spans="55:55">
      <c r="BC196" s="19"/>
    </row>
    <row r="197" spans="55:55">
      <c r="BC197" s="19"/>
    </row>
    <row r="198" spans="55:55">
      <c r="BC198" s="19"/>
    </row>
    <row r="199" spans="55:55">
      <c r="BC199" s="19"/>
    </row>
    <row r="200" spans="55:55">
      <c r="BC200" s="19"/>
    </row>
    <row r="201" spans="55:55">
      <c r="BC201" s="19"/>
    </row>
    <row r="202" spans="55:55">
      <c r="BC202" s="19"/>
    </row>
    <row r="203" spans="55:55">
      <c r="BC203" s="19"/>
    </row>
    <row r="204" spans="55:55">
      <c r="BC204" s="19"/>
    </row>
    <row r="205" spans="55:55">
      <c r="BC205" s="19"/>
    </row>
    <row r="206" spans="55:55">
      <c r="BC206" s="19"/>
    </row>
    <row r="207" spans="55:55">
      <c r="BC207" s="19"/>
    </row>
    <row r="208" spans="55:55">
      <c r="BC208" s="19"/>
    </row>
    <row r="209" spans="55:55">
      <c r="BC209" s="19"/>
    </row>
    <row r="210" spans="55:55">
      <c r="BC210" s="19"/>
    </row>
    <row r="211" spans="55:55">
      <c r="BC211" s="19"/>
    </row>
    <row r="212" spans="55:55">
      <c r="BC212" s="19"/>
    </row>
    <row r="213" spans="55:55">
      <c r="BC213" s="19"/>
    </row>
    <row r="214" spans="55:55">
      <c r="BC214" s="19"/>
    </row>
    <row r="215" spans="55:55">
      <c r="BC215" s="19"/>
    </row>
    <row r="216" spans="55:55">
      <c r="BC216" s="19"/>
    </row>
    <row r="217" spans="55:55">
      <c r="BC217" s="19"/>
    </row>
    <row r="218" spans="55:55">
      <c r="BC218" s="19"/>
    </row>
    <row r="219" spans="55:55">
      <c r="BC219" s="19"/>
    </row>
    <row r="220" spans="55:55">
      <c r="BC220" s="19"/>
    </row>
    <row r="221" spans="55:55">
      <c r="BC221" s="19"/>
    </row>
    <row r="222" spans="55:55">
      <c r="BC222" s="19"/>
    </row>
    <row r="223" spans="55:55">
      <c r="BC223" s="19"/>
    </row>
    <row r="224" spans="55:55">
      <c r="BC224" s="19"/>
    </row>
    <row r="225" spans="55:55">
      <c r="BC225" s="19"/>
    </row>
    <row r="226" spans="55:55">
      <c r="BC226" s="19"/>
    </row>
    <row r="227" spans="55:55">
      <c r="BC227" s="19"/>
    </row>
    <row r="228" spans="55:55">
      <c r="BC228" s="19"/>
    </row>
    <row r="229" spans="55:55">
      <c r="BC229" s="19"/>
    </row>
    <row r="230" spans="55:55">
      <c r="BC230" s="19"/>
    </row>
    <row r="231" spans="55:55">
      <c r="BC231" s="19"/>
    </row>
    <row r="232" spans="55:55">
      <c r="BC232" s="19"/>
    </row>
    <row r="233" spans="55:55">
      <c r="BC233" s="19"/>
    </row>
    <row r="234" spans="55:55">
      <c r="BC234" s="19"/>
    </row>
    <row r="235" spans="55:55">
      <c r="BC235" s="19"/>
    </row>
    <row r="236" spans="55:55">
      <c r="BC236" s="19"/>
    </row>
    <row r="237" spans="55:55">
      <c r="BC237" s="19"/>
    </row>
    <row r="238" spans="55:55">
      <c r="BC238" s="19"/>
    </row>
    <row r="239" spans="55:55">
      <c r="BC239" s="19"/>
    </row>
    <row r="240" spans="55:55">
      <c r="BC240" s="19"/>
    </row>
    <row r="241" spans="55:55">
      <c r="BC241" s="19"/>
    </row>
    <row r="242" spans="55:55">
      <c r="BC242" s="19"/>
    </row>
    <row r="243" spans="55:55">
      <c r="BC243" s="19"/>
    </row>
    <row r="244" spans="55:55">
      <c r="BC244" s="19"/>
    </row>
    <row r="245" spans="55:55">
      <c r="BC245" s="19"/>
    </row>
    <row r="246" spans="55:55">
      <c r="BC246" s="19"/>
    </row>
    <row r="247" spans="55:55">
      <c r="BC247" s="19"/>
    </row>
    <row r="248" spans="55:55">
      <c r="BC248" s="19"/>
    </row>
    <row r="249" spans="55:55">
      <c r="BC249" s="19"/>
    </row>
    <row r="250" spans="55:55">
      <c r="BC250" s="19"/>
    </row>
    <row r="251" spans="55:55">
      <c r="BC251" s="19"/>
    </row>
    <row r="252" spans="55:55">
      <c r="BC252" s="19"/>
    </row>
    <row r="253" spans="55:55">
      <c r="BC253" s="19"/>
    </row>
    <row r="254" spans="55:55">
      <c r="BC254" s="19"/>
    </row>
    <row r="255" spans="55:55">
      <c r="BC255" s="19"/>
    </row>
    <row r="256" spans="55:55">
      <c r="BC256" s="19"/>
    </row>
    <row r="257" spans="55:55">
      <c r="BC257" s="19"/>
    </row>
    <row r="258" spans="55:55">
      <c r="BC258" s="19"/>
    </row>
    <row r="259" spans="55:55">
      <c r="BC259" s="19"/>
    </row>
    <row r="260" spans="55:55">
      <c r="BC260" s="19"/>
    </row>
    <row r="261" spans="55:55">
      <c r="BC261" s="19"/>
    </row>
    <row r="262" spans="55:55">
      <c r="BC262" s="19"/>
    </row>
    <row r="263" spans="55:55">
      <c r="BC263" s="19"/>
    </row>
    <row r="264" spans="55:55">
      <c r="BC264" s="19"/>
    </row>
    <row r="265" spans="55:55">
      <c r="BC265" s="19"/>
    </row>
    <row r="266" spans="55:55">
      <c r="BC266" s="19"/>
    </row>
    <row r="267" spans="55:55">
      <c r="BC267" s="19"/>
    </row>
    <row r="268" spans="55:55">
      <c r="BC268" s="19"/>
    </row>
    <row r="269" spans="55:55">
      <c r="BC269" s="19"/>
    </row>
    <row r="270" spans="55:55">
      <c r="BC270" s="19"/>
    </row>
    <row r="271" spans="55:55">
      <c r="BC271" s="19"/>
    </row>
    <row r="272" spans="55:55">
      <c r="BC272" s="19"/>
    </row>
    <row r="273" spans="55:55">
      <c r="BC273" s="19"/>
    </row>
    <row r="274" spans="55:55">
      <c r="BC274" s="19"/>
    </row>
    <row r="275" spans="55:55">
      <c r="BC275" s="19"/>
    </row>
    <row r="276" spans="55:55">
      <c r="BC276" s="19"/>
    </row>
    <row r="277" spans="55:55">
      <c r="BC277" s="19"/>
    </row>
    <row r="278" spans="55:55">
      <c r="BC278" s="19"/>
    </row>
    <row r="279" spans="55:55">
      <c r="BC279" s="19"/>
    </row>
    <row r="280" spans="55:55">
      <c r="BC280" s="19"/>
    </row>
    <row r="281" spans="55:55">
      <c r="BC281" s="19"/>
    </row>
    <row r="282" spans="55:55">
      <c r="BC282" s="19"/>
    </row>
    <row r="283" spans="55:55">
      <c r="BC283" s="19"/>
    </row>
    <row r="284" spans="55:55">
      <c r="BC284" s="19"/>
    </row>
    <row r="285" spans="55:55">
      <c r="BC285" s="19"/>
    </row>
    <row r="286" spans="55:55">
      <c r="BC286" s="19"/>
    </row>
    <row r="287" spans="55:55">
      <c r="BC287" s="19"/>
    </row>
    <row r="288" spans="55:55">
      <c r="BC288" s="19"/>
    </row>
    <row r="289" spans="55:55">
      <c r="BC289" s="19"/>
    </row>
    <row r="290" spans="55:55">
      <c r="BC290" s="19"/>
    </row>
    <row r="291" spans="55:55">
      <c r="BC291" s="19"/>
    </row>
    <row r="292" spans="55:55">
      <c r="BC292" s="19"/>
    </row>
    <row r="293" spans="55:55">
      <c r="BC293" s="19"/>
    </row>
    <row r="294" spans="55:55">
      <c r="BC294" s="19"/>
    </row>
    <row r="295" spans="55:55">
      <c r="BC295" s="19"/>
    </row>
    <row r="296" spans="55:55">
      <c r="BC296" s="19"/>
    </row>
    <row r="297" spans="55:55">
      <c r="BC297" s="19"/>
    </row>
    <row r="298" spans="55:55">
      <c r="BC298" s="19"/>
    </row>
    <row r="299" spans="55:55">
      <c r="BC299" s="19"/>
    </row>
    <row r="300" spans="55:55">
      <c r="BC300" s="19"/>
    </row>
    <row r="301" spans="55:55">
      <c r="BC301" s="19"/>
    </row>
    <row r="302" spans="55:55">
      <c r="BC302" s="19"/>
    </row>
    <row r="303" spans="55:55">
      <c r="BC303" s="19"/>
    </row>
    <row r="304" spans="55:55">
      <c r="BC304" s="19"/>
    </row>
    <row r="305" spans="55:55">
      <c r="BC305" s="19"/>
    </row>
    <row r="306" spans="55:55">
      <c r="BC306" s="19"/>
    </row>
    <row r="307" spans="55:55">
      <c r="BC307" s="19"/>
    </row>
    <row r="308" spans="55:55">
      <c r="BC308" s="19"/>
    </row>
    <row r="309" spans="55:55">
      <c r="BC309" s="19"/>
    </row>
    <row r="310" spans="55:55">
      <c r="BC310" s="19"/>
    </row>
    <row r="311" spans="55:55">
      <c r="BC311" s="19"/>
    </row>
    <row r="312" spans="55:55">
      <c r="BC312" s="19"/>
    </row>
    <row r="313" spans="55:55">
      <c r="BC313" s="19"/>
    </row>
    <row r="314" spans="55:55">
      <c r="BC314" s="19"/>
    </row>
    <row r="315" spans="55:55">
      <c r="BC315" s="19"/>
    </row>
    <row r="316" spans="55:55">
      <c r="BC316" s="19"/>
    </row>
    <row r="317" spans="55:55">
      <c r="BC317" s="19"/>
    </row>
    <row r="318" spans="55:55">
      <c r="BC318" s="19"/>
    </row>
    <row r="319" spans="55:55">
      <c r="BC319" s="19"/>
    </row>
    <row r="320" spans="55:55">
      <c r="BC320" s="19"/>
    </row>
    <row r="321" spans="55:55">
      <c r="BC321" s="19"/>
    </row>
    <row r="322" spans="55:55">
      <c r="BC322" s="19"/>
    </row>
    <row r="323" spans="55:55">
      <c r="BC323" s="19"/>
    </row>
    <row r="324" spans="55:55">
      <c r="BC324" s="19"/>
    </row>
    <row r="325" spans="55:55">
      <c r="BC325" s="19"/>
    </row>
    <row r="326" spans="55:55">
      <c r="BC326" s="19"/>
    </row>
    <row r="327" spans="55:55">
      <c r="BC327" s="19"/>
    </row>
    <row r="328" spans="55:55">
      <c r="BC328" s="19"/>
    </row>
    <row r="329" spans="55:55">
      <c r="BC329" s="19"/>
    </row>
    <row r="330" spans="55:55">
      <c r="BC330" s="19"/>
    </row>
    <row r="331" spans="55:55">
      <c r="BC331" s="19"/>
    </row>
    <row r="332" spans="55:55">
      <c r="BC332" s="19"/>
    </row>
    <row r="333" spans="55:55">
      <c r="BC333" s="19"/>
    </row>
    <row r="334" spans="55:55">
      <c r="BC334" s="19"/>
    </row>
    <row r="335" spans="55:55">
      <c r="BC335" s="19"/>
    </row>
    <row r="336" spans="55:55">
      <c r="BC336" s="19"/>
    </row>
    <row r="337" spans="55:55">
      <c r="BC337" s="19"/>
    </row>
    <row r="338" spans="55:55">
      <c r="BC338" s="19"/>
    </row>
    <row r="339" spans="55:55">
      <c r="BC339" s="19"/>
    </row>
    <row r="340" spans="55:55">
      <c r="BC340" s="19"/>
    </row>
    <row r="341" spans="55:55">
      <c r="BC341" s="19"/>
    </row>
    <row r="342" spans="55:55">
      <c r="BC342" s="19"/>
    </row>
    <row r="343" spans="55:55">
      <c r="BC343" s="19"/>
    </row>
    <row r="344" spans="55:55">
      <c r="BC344" s="19"/>
    </row>
    <row r="345" spans="55:55">
      <c r="BC345" s="19"/>
    </row>
    <row r="346" spans="55:55">
      <c r="BC346" s="19"/>
    </row>
    <row r="347" spans="55:55">
      <c r="BC347" s="19"/>
    </row>
    <row r="348" spans="55:55">
      <c r="BC348" s="19"/>
    </row>
    <row r="349" spans="55:55">
      <c r="BC349" s="19"/>
    </row>
    <row r="350" spans="55:55">
      <c r="BC350" s="19"/>
    </row>
    <row r="351" spans="55:55">
      <c r="BC351" s="19"/>
    </row>
    <row r="352" spans="55:55">
      <c r="BC352" s="19"/>
    </row>
    <row r="353" spans="55:55">
      <c r="BC353" s="19"/>
    </row>
    <row r="354" spans="55:55">
      <c r="BC354" s="19"/>
    </row>
    <row r="355" spans="55:55">
      <c r="BC355" s="19"/>
    </row>
    <row r="356" spans="55:55">
      <c r="BC356" s="19"/>
    </row>
    <row r="357" spans="55:55">
      <c r="BC357" s="19"/>
    </row>
    <row r="358" spans="55:55">
      <c r="BC358" s="19"/>
    </row>
    <row r="359" spans="55:55">
      <c r="BC359" s="19"/>
    </row>
    <row r="360" spans="55:55">
      <c r="BC360" s="19"/>
    </row>
    <row r="361" spans="55:55">
      <c r="BC361" s="19"/>
    </row>
    <row r="362" spans="55:55">
      <c r="BC362" s="19"/>
    </row>
    <row r="363" spans="55:55">
      <c r="BC363" s="19"/>
    </row>
    <row r="364" spans="55:55">
      <c r="BC364" s="19"/>
    </row>
    <row r="365" spans="55:55">
      <c r="BC365" s="19"/>
    </row>
    <row r="366" spans="55:55">
      <c r="BC366" s="19"/>
    </row>
    <row r="367" spans="55:55">
      <c r="BC367" s="19"/>
    </row>
    <row r="368" spans="55:55">
      <c r="BC368" s="19"/>
    </row>
    <row r="369" spans="55:55">
      <c r="BC369" s="19"/>
    </row>
    <row r="370" spans="55:55">
      <c r="BC370" s="19"/>
    </row>
    <row r="371" spans="55:55">
      <c r="BC371" s="19"/>
    </row>
    <row r="372" spans="55:55">
      <c r="BC372" s="19"/>
    </row>
    <row r="373" spans="55:55">
      <c r="BC373" s="19"/>
    </row>
    <row r="374" spans="55:55">
      <c r="BC374" s="19"/>
    </row>
    <row r="375" spans="55:55">
      <c r="BC375" s="19"/>
    </row>
    <row r="376" spans="55:55">
      <c r="BC376" s="19"/>
    </row>
    <row r="377" spans="55:55">
      <c r="BC377" s="19"/>
    </row>
    <row r="378" spans="55:55">
      <c r="BC378" s="19"/>
    </row>
    <row r="379" spans="55:55">
      <c r="BC379" s="19"/>
    </row>
    <row r="380" spans="55:55">
      <c r="BC380" s="19"/>
    </row>
    <row r="381" spans="55:55">
      <c r="BC381" s="19"/>
    </row>
    <row r="382" spans="55:55">
      <c r="BC382" s="19"/>
    </row>
    <row r="383" spans="55:55">
      <c r="BC383" s="19"/>
    </row>
    <row r="384" spans="55:55">
      <c r="BC384" s="19"/>
    </row>
    <row r="385" spans="55:55">
      <c r="BC385" s="19"/>
    </row>
    <row r="386" spans="55:55">
      <c r="BC386" s="19"/>
    </row>
    <row r="387" spans="55:55">
      <c r="BC387" s="19"/>
    </row>
    <row r="388" spans="55:55">
      <c r="BC388" s="19"/>
    </row>
    <row r="389" spans="55:55">
      <c r="BC389" s="19"/>
    </row>
    <row r="390" spans="55:55">
      <c r="BC390" s="19"/>
    </row>
    <row r="391" spans="55:55">
      <c r="BC391" s="19"/>
    </row>
    <row r="392" spans="55:55">
      <c r="BC392" s="19"/>
    </row>
    <row r="393" spans="55:55">
      <c r="BC393" s="19"/>
    </row>
    <row r="394" spans="55:55">
      <c r="BC394" s="19"/>
    </row>
    <row r="395" spans="55:55">
      <c r="BC395" s="19"/>
    </row>
    <row r="396" spans="55:55">
      <c r="BC396" s="19"/>
    </row>
    <row r="397" spans="55:55">
      <c r="BC397" s="19"/>
    </row>
    <row r="398" spans="55:55">
      <c r="BC398" s="19"/>
    </row>
    <row r="399" spans="55:55">
      <c r="BC399" s="19"/>
    </row>
    <row r="400" spans="55:55">
      <c r="BC400" s="19"/>
    </row>
    <row r="401" spans="55:55">
      <c r="BC401" s="19"/>
    </row>
    <row r="402" spans="55:55">
      <c r="BC402" s="19"/>
    </row>
    <row r="403" spans="55:55">
      <c r="BC403" s="19"/>
    </row>
    <row r="404" spans="55:55">
      <c r="BC404" s="19"/>
    </row>
    <row r="405" spans="55:55">
      <c r="BC405" s="19"/>
    </row>
    <row r="406" spans="55:55">
      <c r="BC406" s="19"/>
    </row>
    <row r="407" spans="55:55">
      <c r="BC407" s="19"/>
    </row>
    <row r="408" spans="55:55">
      <c r="BC408" s="19"/>
    </row>
    <row r="409" spans="55:55">
      <c r="BC409" s="19"/>
    </row>
    <row r="410" spans="55:55">
      <c r="BC410" s="19"/>
    </row>
    <row r="411" spans="55:55">
      <c r="BC411" s="19"/>
    </row>
    <row r="412" spans="55:55">
      <c r="BC412" s="19"/>
    </row>
    <row r="413" spans="55:55">
      <c r="BC413" s="19"/>
    </row>
    <row r="414" spans="55:55">
      <c r="BC414" s="19"/>
    </row>
    <row r="415" spans="55:55">
      <c r="BC415" s="19"/>
    </row>
    <row r="416" spans="55:55">
      <c r="BC416" s="19"/>
    </row>
    <row r="417" spans="55:55">
      <c r="BC417" s="19"/>
    </row>
    <row r="418" spans="55:55">
      <c r="BC418" s="19"/>
    </row>
    <row r="419" spans="55:55">
      <c r="BC419" s="19"/>
    </row>
    <row r="420" spans="55:55">
      <c r="BC420" s="19"/>
    </row>
    <row r="421" spans="55:55">
      <c r="BC421" s="19"/>
    </row>
    <row r="422" spans="55:55">
      <c r="BC422" s="19"/>
    </row>
    <row r="423" spans="55:55">
      <c r="BC423" s="19"/>
    </row>
    <row r="424" spans="55:55">
      <c r="BC424" s="19"/>
    </row>
    <row r="425" spans="55:55">
      <c r="BC425" s="19"/>
    </row>
    <row r="426" spans="55:55">
      <c r="BC426" s="19"/>
    </row>
    <row r="427" spans="55:55">
      <c r="BC427" s="19"/>
    </row>
    <row r="428" spans="55:55">
      <c r="BC428" s="19"/>
    </row>
    <row r="429" spans="55:55">
      <c r="BC429" s="19"/>
    </row>
    <row r="430" spans="55:55">
      <c r="BC430" s="19"/>
    </row>
    <row r="431" spans="55:55">
      <c r="BC431" s="19"/>
    </row>
    <row r="432" spans="55:55">
      <c r="BC432" s="19"/>
    </row>
    <row r="433" spans="55:55">
      <c r="BC433" s="19"/>
    </row>
    <row r="434" spans="55:55">
      <c r="BC434" s="19"/>
    </row>
    <row r="435" spans="55:55">
      <c r="BC435" s="19"/>
    </row>
    <row r="436" spans="55:55">
      <c r="BC436" s="19"/>
    </row>
    <row r="437" spans="55:55">
      <c r="BC437" s="19"/>
    </row>
    <row r="438" spans="55:55">
      <c r="BC438" s="19"/>
    </row>
    <row r="439" spans="55:55">
      <c r="BC439" s="19"/>
    </row>
    <row r="440" spans="55:55">
      <c r="BC440" s="19"/>
    </row>
    <row r="441" spans="55:55">
      <c r="BC441" s="19"/>
    </row>
    <row r="442" spans="55:55">
      <c r="BC442" s="19"/>
    </row>
    <row r="443" spans="55:55">
      <c r="BC443" s="19"/>
    </row>
    <row r="444" spans="55:55">
      <c r="BC444" s="19"/>
    </row>
    <row r="445" spans="55:55">
      <c r="BC445" s="19"/>
    </row>
    <row r="446" spans="55:55">
      <c r="BC446" s="19"/>
    </row>
    <row r="447" spans="55:55">
      <c r="BC447" s="19"/>
    </row>
    <row r="448" spans="55:55">
      <c r="BC448" s="19"/>
    </row>
    <row r="449" spans="55:55">
      <c r="BC449" s="19"/>
    </row>
    <row r="450" spans="55:55">
      <c r="BC450" s="19"/>
    </row>
    <row r="451" spans="55:55">
      <c r="BC451" s="19"/>
    </row>
    <row r="452" spans="55:55">
      <c r="BC452" s="19"/>
    </row>
    <row r="453" spans="55:55">
      <c r="BC453" s="19"/>
    </row>
    <row r="454" spans="55:55">
      <c r="BC454" s="19"/>
    </row>
    <row r="455" spans="55:55">
      <c r="BC455" s="19"/>
    </row>
    <row r="456" spans="55:55">
      <c r="BC456" s="19"/>
    </row>
    <row r="457" spans="55:55">
      <c r="BC457" s="19"/>
    </row>
    <row r="458" spans="55:55">
      <c r="BC458" s="19"/>
    </row>
    <row r="459" spans="55:55">
      <c r="BC459" s="19"/>
    </row>
    <row r="460" spans="55:55">
      <c r="BC460" s="19"/>
    </row>
    <row r="461" spans="55:55">
      <c r="BC461" s="19"/>
    </row>
    <row r="462" spans="55:55">
      <c r="BC462" s="19"/>
    </row>
    <row r="463" spans="55:55">
      <c r="BC463" s="19"/>
    </row>
    <row r="464" spans="55:55">
      <c r="BC464" s="19"/>
    </row>
    <row r="465" spans="55:55">
      <c r="BC465" s="19"/>
    </row>
    <row r="466" spans="55:55">
      <c r="BC466" s="19"/>
    </row>
    <row r="467" spans="55:55">
      <c r="BC467" s="19"/>
    </row>
    <row r="468" spans="55:55">
      <c r="BC468" s="19"/>
    </row>
    <row r="469" spans="55:55">
      <c r="BC469" s="19"/>
    </row>
    <row r="470" spans="55:55">
      <c r="BC470" s="19"/>
    </row>
    <row r="471" spans="55:55">
      <c r="BC471" s="19"/>
    </row>
    <row r="472" spans="55:55">
      <c r="BC472" s="19"/>
    </row>
    <row r="473" spans="55:55">
      <c r="BC473" s="19"/>
    </row>
    <row r="474" spans="55:55">
      <c r="BC474" s="19"/>
    </row>
    <row r="475" spans="55:55">
      <c r="BC475" s="19"/>
    </row>
    <row r="476" spans="55:55">
      <c r="BC476" s="19"/>
    </row>
    <row r="477" spans="55:55">
      <c r="BC477" s="19"/>
    </row>
    <row r="478" spans="55:55">
      <c r="BC478" s="19"/>
    </row>
    <row r="479" spans="55:55">
      <c r="BC479" s="19"/>
    </row>
    <row r="480" spans="55:55">
      <c r="BC480" s="19"/>
    </row>
    <row r="481" spans="55:55">
      <c r="BC481" s="19"/>
    </row>
    <row r="482" spans="55:55">
      <c r="BC482" s="19"/>
    </row>
    <row r="483" spans="55:55">
      <c r="BC483" s="19"/>
    </row>
    <row r="484" spans="55:55">
      <c r="BC484" s="19"/>
    </row>
    <row r="485" spans="55:55">
      <c r="BC485" s="19"/>
    </row>
    <row r="486" spans="55:55">
      <c r="BC486" s="19"/>
    </row>
    <row r="487" spans="55:55">
      <c r="BC487" s="19"/>
    </row>
    <row r="488" spans="55:55">
      <c r="BC488" s="19"/>
    </row>
    <row r="489" spans="55:55">
      <c r="BC489" s="19"/>
    </row>
    <row r="490" spans="55:55">
      <c r="BC490" s="19"/>
    </row>
    <row r="491" spans="55:55">
      <c r="BC491" s="19"/>
    </row>
    <row r="492" spans="55:55">
      <c r="BC492" s="19"/>
    </row>
    <row r="493" spans="55:55">
      <c r="BC493" s="19"/>
    </row>
    <row r="494" spans="55:55">
      <c r="BC494" s="19"/>
    </row>
    <row r="495" spans="55:55">
      <c r="BC495" s="19"/>
    </row>
    <row r="496" spans="55:55">
      <c r="BC496" s="19"/>
    </row>
    <row r="497" spans="55:55">
      <c r="BC497" s="19"/>
    </row>
    <row r="498" spans="55:55">
      <c r="BC498" s="19"/>
    </row>
    <row r="499" spans="55:55">
      <c r="BC499" s="19"/>
    </row>
    <row r="500" spans="55:55">
      <c r="BC500" s="19"/>
    </row>
    <row r="501" spans="55:55">
      <c r="BC501" s="19"/>
    </row>
    <row r="502" spans="55:55">
      <c r="BC502" s="19"/>
    </row>
    <row r="503" spans="55:55">
      <c r="BC503" s="19"/>
    </row>
    <row r="504" spans="55:55">
      <c r="BC504" s="19"/>
    </row>
    <row r="505" spans="55:55">
      <c r="BC505" s="19"/>
    </row>
    <row r="506" spans="55:55">
      <c r="BC506" s="19"/>
    </row>
    <row r="507" spans="55:55">
      <c r="BC507" s="19"/>
    </row>
    <row r="508" spans="55:55">
      <c r="BC508" s="19"/>
    </row>
    <row r="509" spans="55:55">
      <c r="BC509" s="19"/>
    </row>
    <row r="510" spans="55:55">
      <c r="BC510" s="19"/>
    </row>
    <row r="511" spans="55:55">
      <c r="BC511" s="19"/>
    </row>
    <row r="512" spans="55:55">
      <c r="BC512" s="19"/>
    </row>
    <row r="513" spans="55:55">
      <c r="BC513" s="19"/>
    </row>
    <row r="514" spans="55:55">
      <c r="BC514" s="19"/>
    </row>
    <row r="515" spans="55:55">
      <c r="BC515" s="19"/>
    </row>
    <row r="516" spans="55:55">
      <c r="BC516" s="19"/>
    </row>
    <row r="517" spans="55:55">
      <c r="BC517" s="19"/>
    </row>
    <row r="518" spans="55:55">
      <c r="BC518" s="19"/>
    </row>
    <row r="519" spans="55:55">
      <c r="BC519" s="19"/>
    </row>
    <row r="520" spans="55:55">
      <c r="BC520" s="19"/>
    </row>
    <row r="521" spans="55:55">
      <c r="BC521" s="19"/>
    </row>
    <row r="522" spans="55:55">
      <c r="BC522" s="19"/>
    </row>
    <row r="523" spans="55:55">
      <c r="BC523" s="19"/>
    </row>
    <row r="524" spans="55:55">
      <c r="BC524" s="19"/>
    </row>
    <row r="525" spans="55:55">
      <c r="BC525" s="19"/>
    </row>
    <row r="526" spans="55:55">
      <c r="BC526" s="19"/>
    </row>
    <row r="527" spans="55:55">
      <c r="BC527" s="19"/>
    </row>
    <row r="528" spans="55:55">
      <c r="BC528" s="19"/>
    </row>
    <row r="529" spans="55:55">
      <c r="BC529" s="19"/>
    </row>
    <row r="530" spans="55:55">
      <c r="BC530" s="19"/>
    </row>
    <row r="531" spans="55:55">
      <c r="BC531" s="19"/>
    </row>
    <row r="532" spans="55:55">
      <c r="BC532" s="19"/>
    </row>
    <row r="533" spans="55:55">
      <c r="BC533" s="19"/>
    </row>
    <row r="534" spans="55:55">
      <c r="BC534" s="19"/>
    </row>
    <row r="535" spans="55:55">
      <c r="BC535" s="19"/>
    </row>
    <row r="536" spans="55:55">
      <c r="BC536" s="19"/>
    </row>
    <row r="537" spans="55:55">
      <c r="BC537" s="19"/>
    </row>
    <row r="538" spans="55:55">
      <c r="BC538" s="19"/>
    </row>
    <row r="539" spans="55:55">
      <c r="BC539" s="19"/>
    </row>
    <row r="540" spans="55:55">
      <c r="BC540" s="19"/>
    </row>
    <row r="541" spans="55:55">
      <c r="BC541" s="19"/>
    </row>
    <row r="542" spans="55:55">
      <c r="BC542" s="19"/>
    </row>
    <row r="543" spans="55:55">
      <c r="BC543" s="19"/>
    </row>
    <row r="544" spans="55:55">
      <c r="BC544" s="19"/>
    </row>
    <row r="545" spans="55:55">
      <c r="BC545" s="19"/>
    </row>
    <row r="546" spans="55:55">
      <c r="BC546" s="19"/>
    </row>
    <row r="547" spans="55:55">
      <c r="BC547" s="19"/>
    </row>
    <row r="548" spans="55:55">
      <c r="BC548" s="19"/>
    </row>
    <row r="549" spans="55:55">
      <c r="BC549" s="19"/>
    </row>
    <row r="550" spans="55:55">
      <c r="BC550" s="19"/>
    </row>
    <row r="551" spans="55:55">
      <c r="BC551" s="19"/>
    </row>
    <row r="552" spans="55:55">
      <c r="BC552" s="19"/>
    </row>
    <row r="553" spans="55:55">
      <c r="BC553" s="19"/>
    </row>
    <row r="554" spans="55:55">
      <c r="BC554" s="19"/>
    </row>
    <row r="555" spans="55:55">
      <c r="BC555" s="19"/>
    </row>
    <row r="556" spans="55:55">
      <c r="BC556" s="19"/>
    </row>
    <row r="557" spans="55:55">
      <c r="BC557" s="19"/>
    </row>
    <row r="558" spans="55:55">
      <c r="BC558" s="19"/>
    </row>
    <row r="559" spans="55:55">
      <c r="BC559" s="19"/>
    </row>
    <row r="560" spans="55:55">
      <c r="BC560" s="19"/>
    </row>
    <row r="561" spans="55:55">
      <c r="BC561" s="19"/>
    </row>
    <row r="562" spans="55:55">
      <c r="BC562" s="19"/>
    </row>
    <row r="563" spans="55:55">
      <c r="BC563" s="19"/>
    </row>
  </sheetData>
  <mergeCells count="167">
    <mergeCell ref="BB80:BC80"/>
    <mergeCell ref="AY80:BA80"/>
    <mergeCell ref="AW80:AX80"/>
    <mergeCell ref="AU80:AV80"/>
    <mergeCell ref="AR80:AS80"/>
    <mergeCell ref="AO80:AQ80"/>
    <mergeCell ref="AM80:AN80"/>
    <mergeCell ref="AK80:AL80"/>
    <mergeCell ref="AH80:AI80"/>
    <mergeCell ref="B94:D94"/>
    <mergeCell ref="A92:A93"/>
    <mergeCell ref="A90:A91"/>
    <mergeCell ref="A88:A89"/>
    <mergeCell ref="A85:A87"/>
    <mergeCell ref="A82:A84"/>
    <mergeCell ref="G44:H44"/>
    <mergeCell ref="I44:J44"/>
    <mergeCell ref="AO62:AQ62"/>
    <mergeCell ref="K44:M44"/>
    <mergeCell ref="N44:O44"/>
    <mergeCell ref="Q44:R44"/>
    <mergeCell ref="A46:A48"/>
    <mergeCell ref="A49:A51"/>
    <mergeCell ref="N80:O80"/>
    <mergeCell ref="K80:M80"/>
    <mergeCell ref="AE80:AG80"/>
    <mergeCell ref="AC80:AD80"/>
    <mergeCell ref="AA80:AB80"/>
    <mergeCell ref="X80:Y80"/>
    <mergeCell ref="U80:W80"/>
    <mergeCell ref="S80:T80"/>
    <mergeCell ref="Q80:R80"/>
    <mergeCell ref="G80:H80"/>
    <mergeCell ref="AR62:AS62"/>
    <mergeCell ref="AU62:AV62"/>
    <mergeCell ref="AW62:AX62"/>
    <mergeCell ref="AY62:BA62"/>
    <mergeCell ref="BB62:BC62"/>
    <mergeCell ref="AO44:AQ44"/>
    <mergeCell ref="AR44:AS44"/>
    <mergeCell ref="AM26:AN26"/>
    <mergeCell ref="AO26:AQ26"/>
    <mergeCell ref="AR26:AS26"/>
    <mergeCell ref="AU44:AV44"/>
    <mergeCell ref="AW44:AX44"/>
    <mergeCell ref="AY44:BA44"/>
    <mergeCell ref="BB44:BC44"/>
    <mergeCell ref="AM62:AN62"/>
    <mergeCell ref="AU26:AV26"/>
    <mergeCell ref="AW26:AX26"/>
    <mergeCell ref="AY26:BA26"/>
    <mergeCell ref="BB26:BC26"/>
    <mergeCell ref="G2:BC2"/>
    <mergeCell ref="G5:BC5"/>
    <mergeCell ref="AU8:AV8"/>
    <mergeCell ref="B22:D22"/>
    <mergeCell ref="G8:H8"/>
    <mergeCell ref="AR8:AS8"/>
    <mergeCell ref="X8:Y8"/>
    <mergeCell ref="AC8:AD8"/>
    <mergeCell ref="AE8:AG8"/>
    <mergeCell ref="AH8:AI8"/>
    <mergeCell ref="AM8:AN8"/>
    <mergeCell ref="I8:J8"/>
    <mergeCell ref="K8:M8"/>
    <mergeCell ref="N8:O8"/>
    <mergeCell ref="G3:BC3"/>
    <mergeCell ref="B2:B6"/>
    <mergeCell ref="C2:D2"/>
    <mergeCell ref="C3:D3"/>
    <mergeCell ref="C4:D4"/>
    <mergeCell ref="W4:AN4"/>
    <mergeCell ref="AA8:AB8"/>
    <mergeCell ref="Q8:R8"/>
    <mergeCell ref="C5:D5"/>
    <mergeCell ref="AO8:AQ8"/>
    <mergeCell ref="A13:A15"/>
    <mergeCell ref="A16:A17"/>
    <mergeCell ref="A18:A19"/>
    <mergeCell ref="A20:A21"/>
    <mergeCell ref="A10:A12"/>
    <mergeCell ref="B76:D76"/>
    <mergeCell ref="A72:A73"/>
    <mergeCell ref="A74:A75"/>
    <mergeCell ref="A28:A30"/>
    <mergeCell ref="A31:A33"/>
    <mergeCell ref="A36:A37"/>
    <mergeCell ref="A38:A39"/>
    <mergeCell ref="B40:D40"/>
    <mergeCell ref="A70:A71"/>
    <mergeCell ref="A64:A66"/>
    <mergeCell ref="A34:A35"/>
    <mergeCell ref="A52:A53"/>
    <mergeCell ref="A54:A55"/>
    <mergeCell ref="A56:A57"/>
    <mergeCell ref="B58:D58"/>
    <mergeCell ref="A67:A69"/>
    <mergeCell ref="AK26:AL26"/>
    <mergeCell ref="N99:O99"/>
    <mergeCell ref="K99:M99"/>
    <mergeCell ref="G26:H26"/>
    <mergeCell ref="I26:J26"/>
    <mergeCell ref="K26:M26"/>
    <mergeCell ref="I99:J99"/>
    <mergeCell ref="G99:H99"/>
    <mergeCell ref="S8:T8"/>
    <mergeCell ref="U8:W8"/>
    <mergeCell ref="AK8:AL8"/>
    <mergeCell ref="N26:O26"/>
    <mergeCell ref="Q26:R26"/>
    <mergeCell ref="S26:T26"/>
    <mergeCell ref="U26:W26"/>
    <mergeCell ref="AA62:AB62"/>
    <mergeCell ref="AC62:AD62"/>
    <mergeCell ref="AE62:AG62"/>
    <mergeCell ref="AH62:AI62"/>
    <mergeCell ref="AK62:AL62"/>
    <mergeCell ref="S44:T44"/>
    <mergeCell ref="U44:W44"/>
    <mergeCell ref="X44:Y44"/>
    <mergeCell ref="I80:J80"/>
    <mergeCell ref="C6:D6"/>
    <mergeCell ref="AW8:AX8"/>
    <mergeCell ref="AY8:BA8"/>
    <mergeCell ref="BB8:BC8"/>
    <mergeCell ref="G6:BC6"/>
    <mergeCell ref="G62:H62"/>
    <mergeCell ref="I62:J62"/>
    <mergeCell ref="K62:M62"/>
    <mergeCell ref="N62:O62"/>
    <mergeCell ref="Q62:R62"/>
    <mergeCell ref="AA44:AB44"/>
    <mergeCell ref="AC44:AD44"/>
    <mergeCell ref="AE44:AG44"/>
    <mergeCell ref="AH44:AI44"/>
    <mergeCell ref="AK44:AL44"/>
    <mergeCell ref="AM44:AN44"/>
    <mergeCell ref="S62:T62"/>
    <mergeCell ref="U62:W62"/>
    <mergeCell ref="X62:Y62"/>
    <mergeCell ref="X26:Y26"/>
    <mergeCell ref="AA26:AB26"/>
    <mergeCell ref="AC26:AD26"/>
    <mergeCell ref="AE26:AG26"/>
    <mergeCell ref="AH26:AI26"/>
    <mergeCell ref="B113:D113"/>
    <mergeCell ref="A111:A112"/>
    <mergeCell ref="A109:A110"/>
    <mergeCell ref="A107:A108"/>
    <mergeCell ref="A104:A106"/>
    <mergeCell ref="A101:A103"/>
    <mergeCell ref="BB99:BC99"/>
    <mergeCell ref="AY99:BA99"/>
    <mergeCell ref="AW99:AX99"/>
    <mergeCell ref="AU99:AV99"/>
    <mergeCell ref="AR99:AS99"/>
    <mergeCell ref="AO99:AQ99"/>
    <mergeCell ref="AM99:AN99"/>
    <mergeCell ref="AK99:AL99"/>
    <mergeCell ref="AH99:AI99"/>
    <mergeCell ref="AE99:AG99"/>
    <mergeCell ref="AC99:AD99"/>
    <mergeCell ref="AA99:AB99"/>
    <mergeCell ref="X99:Y99"/>
    <mergeCell ref="U99:W99"/>
    <mergeCell ref="S99:T99"/>
    <mergeCell ref="Q99:R99"/>
  </mergeCells>
  <pageMargins left="0.39370078740157483" right="0.39370078740157483" top="0.39370078740157483" bottom="0.39370078740157483" header="0" footer="0"/>
  <pageSetup paperSize="9" scale="55" fitToHeight="2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de Asistentes</vt:lpstr>
      <vt:lpstr>Hoja1</vt:lpstr>
      <vt:lpstr>Hoja2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jle</cp:lastModifiedBy>
  <dcterms:created xsi:type="dcterms:W3CDTF">2017-05-01T17:55:23Z</dcterms:created>
  <dcterms:modified xsi:type="dcterms:W3CDTF">2019-10-16T16:00:56Z</dcterms:modified>
</cp:coreProperties>
</file>